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georgvann/Documents/Kool/Thesis/"/>
    </mc:Choice>
  </mc:AlternateContent>
  <xr:revisionPtr revIDLastSave="0" documentId="13_ncr:1_{052D41C5-145B-F140-9B5C-AFB91D843DA7}" xr6:coauthVersionLast="43" xr6:coauthVersionMax="43" xr10:uidLastSave="{00000000-0000-0000-0000-000000000000}"/>
  <bookViews>
    <workbookView xWindow="14400" yWindow="460" windowWidth="14400" windowHeight="17540" activeTab="2" xr2:uid="{7ED205AE-4C0C-514A-9AB5-737FD7FCCBCA}"/>
  </bookViews>
  <sheets>
    <sheet name="SpringerLink" sheetId="1" r:id="rId1"/>
    <sheet name="ACM Digital Library" sheetId="2" r:id="rId2"/>
    <sheet name="IEEExplore" sheetId="3" r:id="rId3"/>
    <sheet name="SE activites" sheetId="5" r:id="rId4"/>
    <sheet name="Relationships" sheetId="4" r:id="rId5"/>
    <sheet name="Origin of research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6" l="1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3" i="6"/>
  <c r="F2" i="5"/>
  <c r="F3" i="5" l="1"/>
  <c r="F4" i="5"/>
  <c r="F5" i="5"/>
  <c r="F6" i="5"/>
  <c r="D24" i="4"/>
  <c r="E24" i="4"/>
  <c r="F24" i="4"/>
  <c r="G24" i="4"/>
  <c r="D25" i="4"/>
  <c r="E25" i="4"/>
  <c r="F25" i="4"/>
  <c r="G25" i="4"/>
  <c r="D26" i="4"/>
  <c r="E26" i="4"/>
  <c r="F26" i="4"/>
  <c r="G26" i="4"/>
  <c r="D27" i="4"/>
  <c r="E27" i="4"/>
  <c r="F27" i="4"/>
  <c r="G27" i="4"/>
  <c r="D28" i="4"/>
  <c r="E28" i="4"/>
  <c r="F28" i="4"/>
  <c r="G28" i="4"/>
  <c r="C25" i="4"/>
  <c r="C26" i="4"/>
  <c r="C27" i="4"/>
  <c r="C28" i="4"/>
  <c r="C24" i="4"/>
</calcChain>
</file>

<file path=xl/sharedStrings.xml><?xml version="1.0" encoding="utf-8"?>
<sst xmlns="http://schemas.openxmlformats.org/spreadsheetml/2006/main" count="578" uniqueCount="354">
  <si>
    <t>Data Item</t>
  </si>
  <si>
    <t>Study identifier</t>
  </si>
  <si>
    <t>-</t>
  </si>
  <si>
    <t>Authors</t>
  </si>
  <si>
    <t>Publication</t>
  </si>
  <si>
    <t>Activities of software engineering that are performed</t>
  </si>
  <si>
    <t>Nature of partnership</t>
  </si>
  <si>
    <t>S1</t>
  </si>
  <si>
    <t>Name of study</t>
  </si>
  <si>
    <t>S2</t>
  </si>
  <si>
    <t>Conference</t>
  </si>
  <si>
    <t>ICST</t>
  </si>
  <si>
    <t xml:space="preserve">Emerginov: How Free Software Can Boost Local Innovation, a Win-Win Deal between Operator and Local Innovation Partners </t>
  </si>
  <si>
    <t>Year of publication</t>
  </si>
  <si>
    <t xml:space="preserve">Introducing Software Ecosystems for Mass-Produced Embedded Systems </t>
  </si>
  <si>
    <t>Ulrik Eklund, Jan Bosch</t>
  </si>
  <si>
    <t>ICSOB</t>
  </si>
  <si>
    <t xml:space="preserve">Investigating Open Innovation and Interorganizational Networks in the IT Industry: The Case of Standard Software Customization </t>
  </si>
  <si>
    <t>Karlheinz Kautz, Deborah Bunker, Sameen M. Rab, Michael Sinnet</t>
  </si>
  <si>
    <t>Future Generation Information Technology Conference</t>
  </si>
  <si>
    <t>A Case of Standard Develop Framework Based on Open-Source Software in Korea Public Sector</t>
  </si>
  <si>
    <t>YoungJin Choi, Young-Gon Lee, JongHei Ra</t>
  </si>
  <si>
    <t>Open Source Systems: Grounding Research</t>
  </si>
  <si>
    <t xml:space="preserve">Libre Software as an Innovation Enabler in India Experiences of a Bangalorian Software SME </t>
  </si>
  <si>
    <t>Katja Henttonen</t>
  </si>
  <si>
    <t>LE-LE</t>
  </si>
  <si>
    <t>LE-LE-HEI-HEI-OSS</t>
  </si>
  <si>
    <t>UE</t>
  </si>
  <si>
    <t>SME-UE-UE</t>
  </si>
  <si>
    <t>GOV</t>
  </si>
  <si>
    <t>government institution</t>
  </si>
  <si>
    <t>GOV-OSS</t>
  </si>
  <si>
    <t>SME-OSS</t>
  </si>
  <si>
    <t>LE-OSS</t>
  </si>
  <si>
    <t xml:space="preserve">Technological Innovation and Resource Bricolage in Firms: The Role of Open Source Software </t>
  </si>
  <si>
    <t>Aarti Mahajan, Bart Clarysse</t>
  </si>
  <si>
    <t>notes</t>
  </si>
  <si>
    <t>Apple iOS, Google Android</t>
  </si>
  <si>
    <t xml:space="preserve">Open-Source Software Implications in the Competitive Mobile Platforms Market </t>
  </si>
  <si>
    <t>Salman Qayyum Mian, Jose Teixeira, Eija Koskivaara</t>
  </si>
  <si>
    <t>Morgan Richomme, Geerish Suddul, Rai Basgeet, Avinash Soobul</t>
  </si>
  <si>
    <t>I3E: Conference on e-Business, e-Services and e-Society</t>
  </si>
  <si>
    <t>LNCS, Lecture Notes in Computer Science</t>
  </si>
  <si>
    <t>ISSSE: International Summer School on Software Engineering</t>
  </si>
  <si>
    <t>Frank van der Linden</t>
  </si>
  <si>
    <t xml:space="preserve">Open Source Practices in Software Product Line Engineering </t>
  </si>
  <si>
    <t>software maintenance</t>
  </si>
  <si>
    <t>LE-LE-OSS</t>
  </si>
  <si>
    <t>korean e-gov</t>
  </si>
  <si>
    <t xml:space="preserve">Juho Lindman, Risto Rajala, Matti Rossi </t>
  </si>
  <si>
    <t xml:space="preserve">FLOSS-Induced Changes in the Software Business: Insights from the Pioneers </t>
  </si>
  <si>
    <t>Universities involved</t>
  </si>
  <si>
    <t>S3</t>
  </si>
  <si>
    <t>S4</t>
  </si>
  <si>
    <t>S5</t>
  </si>
  <si>
    <t>S6</t>
  </si>
  <si>
    <t>S7</t>
  </si>
  <si>
    <t>S8</t>
  </si>
  <si>
    <t>S9</t>
  </si>
  <si>
    <t>enterprise of unspecified size</t>
  </si>
  <si>
    <t>OSS</t>
  </si>
  <si>
    <t>LE</t>
  </si>
  <si>
    <t>large enterprise</t>
  </si>
  <si>
    <t>SME</t>
  </si>
  <si>
    <t>small-medium enterprise</t>
  </si>
  <si>
    <t>HEI</t>
  </si>
  <si>
    <t>higher education institution</t>
  </si>
  <si>
    <t>S10</t>
  </si>
  <si>
    <t>ESEC/FSE</t>
  </si>
  <si>
    <t>Federal Institute of Goiás, Federal University of São Carlos</t>
  </si>
  <si>
    <t xml:space="preserve">Collaborative Economy for Testing Cost Reduction on Android Ecosystem </t>
  </si>
  <si>
    <t>HEI-OSS</t>
  </si>
  <si>
    <t>software testing</t>
  </si>
  <si>
    <t>collaborative economy; remote Android testing</t>
  </si>
  <si>
    <t>Automated Software Engineering, ASE</t>
  </si>
  <si>
    <t xml:space="preserve">Mälardalen University </t>
  </si>
  <si>
    <t>Kenyo Abadio Crosara Faria, Eduardo Noronha de Andrade Freitas, Auri Marcelo Rizzo Vincenzi</t>
  </si>
  <si>
    <t>Eduard Paul Enoiu, Adnan Cauševic</t>
  </si>
  <si>
    <t xml:space="preserve">Enablers and Impediments for Collaborative Research in Software Testing: An Empirical Exploration </t>
  </si>
  <si>
    <t>S11</t>
  </si>
  <si>
    <t>LE-HEI</t>
  </si>
  <si>
    <t>bombardier trains</t>
  </si>
  <si>
    <t>OOPSLA</t>
  </si>
  <si>
    <t>Edward R Carroll</t>
  </si>
  <si>
    <t xml:space="preserve">Estimating Software Based on Use Case Points </t>
  </si>
  <si>
    <t>S12</t>
  </si>
  <si>
    <t>Empirical Sofware Engineering</t>
  </si>
  <si>
    <t>Hussan Munir, Johan Linaker, Krysztof Wnuk, Per Runeson, Björn Regnell</t>
  </si>
  <si>
    <t>Lund University, Blekinge Institute of Technology</t>
  </si>
  <si>
    <t>S13</t>
  </si>
  <si>
    <t>Open innovation using open source tools: a case study at Sony Mobile</t>
  </si>
  <si>
    <t>SIGGRAPH</t>
  </si>
  <si>
    <t>Carnegie Mellon University, Tsinghua University</t>
  </si>
  <si>
    <t>Yong He, Tim Foley, Teguh Hofstee, Haomin Long, Kayvon Fatahalian</t>
  </si>
  <si>
    <t xml:space="preserve">Shader Components: Modular and High Performance Shader Development </t>
  </si>
  <si>
    <t>S14</t>
  </si>
  <si>
    <t>LE-HEI-HEI</t>
  </si>
  <si>
    <t>S15</t>
  </si>
  <si>
    <t>COMPSAC</t>
  </si>
  <si>
    <t xml:space="preserve">Tailoring an Electronic Meeting System to Military Planning and Operations, a Case Study </t>
  </si>
  <si>
    <t>Howard C. Higley, Robert J. Harder</t>
  </si>
  <si>
    <t xml:space="preserve">George Institute of Technology </t>
  </si>
  <si>
    <t>HICSS</t>
  </si>
  <si>
    <t>Proceedings of the 36th Hawaii International Conference on System Sciences</t>
  </si>
  <si>
    <t>GOV-HEI</t>
  </si>
  <si>
    <t>military decision making software</t>
  </si>
  <si>
    <t>Frederic Dadeau, Kalou Cabrera Castillos, Yves Ledru, Taha Triki, German Vega, Julien Botella, Safouan Taha</t>
  </si>
  <si>
    <t>Gemalto OS testing</t>
  </si>
  <si>
    <t>Université Grenoble Alpes, CentraleSupelec</t>
  </si>
  <si>
    <t>Test Generation and Evaluation from High-Level Properties for Common Criteria Evaluations - The TASCCC Testing Tool</t>
  </si>
  <si>
    <t>S16</t>
  </si>
  <si>
    <t>ISSRE</t>
  </si>
  <si>
    <t>LE-SME-HEI</t>
  </si>
  <si>
    <t>University of Naples Federico II</t>
  </si>
  <si>
    <t>Gabriella Carrozza, Mauro Faella, Francesco Fucci, Roberto Pietrantuono, Stefano Russo</t>
  </si>
  <si>
    <t xml:space="preserve">Integrating MDT in an Industrial Process in the Air Traffic Control Domain </t>
  </si>
  <si>
    <t>S17</t>
  </si>
  <si>
    <t>ICSE</t>
  </si>
  <si>
    <t>software engineering management</t>
  </si>
  <si>
    <t>Rob van der Valk, Patrizio Pelliccione, Patricia Lago, Rogardt Heldal, Eric Knauss, Jacob Juul</t>
  </si>
  <si>
    <t>Vrije Universiteit Amsterdam, University of Gothenburg, Bergen University College</t>
  </si>
  <si>
    <t>Volvo cars</t>
  </si>
  <si>
    <t xml:space="preserve">Transparency and Contracts: Continuous Integration and Delivery in the Automotive Ecosystem </t>
  </si>
  <si>
    <t>S18</t>
  </si>
  <si>
    <t>IEEE Robotics and Automation magazine</t>
  </si>
  <si>
    <t>Anouck R. Girard, Stephen Spry, J. Karl Hedrick</t>
  </si>
  <si>
    <t xml:space="preserve">University of California at Berkeley </t>
  </si>
  <si>
    <t>Ford, GE cruise control</t>
  </si>
  <si>
    <t>Intelligent cruise control applications: real-time embedded hybrid control software</t>
  </si>
  <si>
    <t>Federal University of Rio de Janeiro, Fluminense Federal University</t>
  </si>
  <si>
    <t>Rodrigo Salvador Monteiro, Roque Elias Assumpção Pinel, Geraldo Zimbrão, Jano Moreira de Souza</t>
  </si>
  <si>
    <t>The MDArte experience: OrgAnizational aspects acquired from a successful partnership between government and academia using model-driven development</t>
  </si>
  <si>
    <t>Brazilian e-governemnt</t>
  </si>
  <si>
    <t>International Conference on Information Society</t>
  </si>
  <si>
    <t>University of Salford</t>
  </si>
  <si>
    <t>Adeniyi Abdul, Julian M. Bass, Hossein Ghavimi, Peter Adam</t>
  </si>
  <si>
    <t>Product Innovation with Scrum: A Longitudinal Case Study</t>
  </si>
  <si>
    <t>scrum tailored for product development context</t>
  </si>
  <si>
    <t>S19</t>
  </si>
  <si>
    <t>S20</t>
  </si>
  <si>
    <t>S21</t>
  </si>
  <si>
    <t>International Conference on Advanced Communication Technology (ICACT)</t>
  </si>
  <si>
    <t>RI</t>
  </si>
  <si>
    <t>research institution</t>
  </si>
  <si>
    <t xml:space="preserve">Development of e-Government Standard Framework through Open Innovation Strategy </t>
  </si>
  <si>
    <t>2/2 Korean e-gov; National Information society Agency</t>
  </si>
  <si>
    <t>S24</t>
  </si>
  <si>
    <t>Fujitsu, IBM, NEC, Hitachi...</t>
  </si>
  <si>
    <t xml:space="preserve">PROMIS: A Management Platform for Software Supply Networks Based on the Linked Data and OSLC </t>
  </si>
  <si>
    <t>Mikio Aoyama, Kazuo Yabuta, Tsutomu Kamimura, Souici Inomata, Toshiya Chiba, Takashi Niwa, Koji Sakata</t>
  </si>
  <si>
    <t>AIAA</t>
  </si>
  <si>
    <t>Rowan University</t>
  </si>
  <si>
    <t>Confessor Santiago, Adrian Rusu, Linda Falconi, Bryan Petzinger, Andrew Crowell</t>
  </si>
  <si>
    <t xml:space="preserve">OVERVIEW AND FLIGHT-BY-FLIGHT ANALYSIS OF TRAJECTORY PREDICTION SYSTEMS USING A 2D GALAXY VISUALIZATION </t>
  </si>
  <si>
    <t>S25</t>
  </si>
  <si>
    <t>LE-GOV</t>
  </si>
  <si>
    <t>IEEE AUTOTESTCON Proceedings</t>
  </si>
  <si>
    <t>Anthony L. Alwardt</t>
  </si>
  <si>
    <t>Boeing and USAF</t>
  </si>
  <si>
    <t>S26</t>
  </si>
  <si>
    <t xml:space="preserve">IEEE Computer Graphics and Applications </t>
  </si>
  <si>
    <t xml:space="preserve">University of Southern California </t>
  </si>
  <si>
    <t>Michael Zyda, Dhruv Thukral, Sumeet Jakatdar, Jonathan Engelsma, James Ferrans, Mat Hans, Larry Shi, Fred Kitson, Venu Vasudevan</t>
  </si>
  <si>
    <t xml:space="preserve">Educating the Next Generation of Mobile Game Developers </t>
  </si>
  <si>
    <t>S27</t>
  </si>
  <si>
    <t>International Conference on e-Infrastructure and e-Services for Developing Countries</t>
  </si>
  <si>
    <t>IFIP WG 8.2</t>
  </si>
  <si>
    <t>CCIS</t>
  </si>
  <si>
    <t>International Conference on Open Source Systems</t>
  </si>
  <si>
    <t>LNBIP</t>
  </si>
  <si>
    <t>Building the e-World Ecosystem, IFIP AICT</t>
  </si>
  <si>
    <t>Researching the Future in Information Systems, IFIP AICT</t>
  </si>
  <si>
    <t>LE-SME</t>
  </si>
  <si>
    <t>LE-LE-SME-SME-HEI-HEI-HEI</t>
  </si>
  <si>
    <t>LE-HEI-HEI-HEI</t>
  </si>
  <si>
    <t>LE-LE-HEI</t>
  </si>
  <si>
    <t>GOV-RI</t>
  </si>
  <si>
    <t>LE-LE-LE-LE-LE-LE-HEI</t>
  </si>
  <si>
    <t>SpringerLink</t>
  </si>
  <si>
    <t>ACM</t>
  </si>
  <si>
    <t>IEEExplore</t>
  </si>
  <si>
    <t>Total</t>
  </si>
  <si>
    <t>Case identifier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</si>
  <si>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</si>
  <si>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</si>
  <si>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</si>
  <si>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</si>
  <si>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</si>
  <si>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</si>
  <si>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</si>
  <si>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</si>
  <si>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</si>
  <si>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</si>
  <si>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</si>
  <si>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</si>
  <si>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</si>
  <si>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</si>
  <si>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</si>
  <si>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</si>
  <si>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</si>
  <si>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</si>
  <si>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</si>
  <si>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</si>
  <si>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</si>
  <si>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</si>
  <si>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</si>
  <si>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</si>
  <si>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</si>
  <si>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</si>
  <si>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</si>
  <si>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</si>
  <si>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</si>
  <si>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</si>
  <si>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</si>
  <si>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</si>
  <si>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</si>
  <si>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Leveraging the Cloud to create a Network Centric Support Environment for Support Equipment</t>
  </si>
  <si>
    <t>software development generally</t>
  </si>
  <si>
    <t>International Conference on Model-Driven Engineering and software development generally (MODELSWARD)</t>
  </si>
  <si>
    <t>software development generally, software engineering management</t>
  </si>
  <si>
    <t>software development generally, software requirements, software testing</t>
  </si>
  <si>
    <t>software requirements</t>
  </si>
  <si>
    <t>open source community</t>
  </si>
  <si>
    <t>UE and RI do not feature in the quantified summary of partnerships</t>
  </si>
  <si>
    <t>An Analysis of e-Government Standard Framework (eGovFrame) and Its Effects</t>
  </si>
  <si>
    <t>Gu-Il Kang, Young-Il Kwon, Eun-Ju Kim</t>
  </si>
  <si>
    <t>Gu-Il Kang, Sung-Jun Mun, Young-Il Kwon</t>
  </si>
  <si>
    <t>S23</t>
  </si>
  <si>
    <t>S22</t>
  </si>
  <si>
    <t>1/2 Korean e-gov; National Information society Agency</t>
  </si>
  <si>
    <t>Eulji University, Gwangju University</t>
  </si>
  <si>
    <t>Ghent University, Imperial College</t>
  </si>
  <si>
    <t>Turku School of Economics</t>
  </si>
  <si>
    <t>Copenhagen Business School, University of Sydney</t>
  </si>
  <si>
    <t>Chalmers University of Technology</t>
  </si>
  <si>
    <t>Aalto University</t>
  </si>
  <si>
    <t>Copenhagen Business School</t>
  </si>
  <si>
    <t>Eulji University</t>
  </si>
  <si>
    <t>Ghent University</t>
  </si>
  <si>
    <t>Federal Institute of Goiás</t>
  </si>
  <si>
    <t>Lund University</t>
  </si>
  <si>
    <t>Carnegie Mellon University</t>
  </si>
  <si>
    <t>Université Grenoble Alpes</t>
  </si>
  <si>
    <t>Vrije Universiteit Amsterdam</t>
  </si>
  <si>
    <t>Federal University of Rio de Janeiro</t>
  </si>
  <si>
    <t>Mälardalen University</t>
  </si>
  <si>
    <t>George Institute of Technology</t>
  </si>
  <si>
    <t>University of California at Berkeley</t>
  </si>
  <si>
    <t>University of Southern California</t>
  </si>
  <si>
    <t>University of Sydney</t>
  </si>
  <si>
    <t>Gwangju University</t>
  </si>
  <si>
    <t>Imperial College</t>
  </si>
  <si>
    <t>Federal University of São Carlos</t>
  </si>
  <si>
    <t>Blekinge Institute of Technology</t>
  </si>
  <si>
    <t>Tsinghua University</t>
  </si>
  <si>
    <t>CentraleSupelec</t>
  </si>
  <si>
    <t>University of Gothenburg</t>
  </si>
  <si>
    <t>Fluminense Federal University</t>
  </si>
  <si>
    <t>Bergen University College</t>
  </si>
  <si>
    <t>Morgan Richomme</t>
  </si>
  <si>
    <t>Ulrik Eklund</t>
  </si>
  <si>
    <t>Karlheinz Kautz</t>
  </si>
  <si>
    <t>YoungJin Choi</t>
  </si>
  <si>
    <t>Aarti Mahajan</t>
  </si>
  <si>
    <t>Salman Qayyum Mian</t>
  </si>
  <si>
    <t>Juho Lindman</t>
  </si>
  <si>
    <t>Kenyo Abadio Crosara Faria</t>
  </si>
  <si>
    <t>Eduard Paul Enoiu</t>
  </si>
  <si>
    <t>Hussan Munir</t>
  </si>
  <si>
    <t>Yong He</t>
  </si>
  <si>
    <t>Howard C. Higley</t>
  </si>
  <si>
    <t>Frederic Dadeau</t>
  </si>
  <si>
    <t>Gabriella Carrozza</t>
  </si>
  <si>
    <t>Rob van der Valk</t>
  </si>
  <si>
    <t>Anouck R. Girard</t>
  </si>
  <si>
    <t>Rodrigo Salvador Monteiro</t>
  </si>
  <si>
    <t>Adeniyi Abdul</t>
  </si>
  <si>
    <t>Gu-Il Kang</t>
  </si>
  <si>
    <t>Mikio Aoyama</t>
  </si>
  <si>
    <t>Confessor Santiago</t>
  </si>
  <si>
    <t>Michael Zyda</t>
  </si>
  <si>
    <t>Geerish Suddul</t>
  </si>
  <si>
    <t>Jan Bosch</t>
  </si>
  <si>
    <t>Deborah Bunker</t>
  </si>
  <si>
    <t>Young-Gon Lee</t>
  </si>
  <si>
    <t>Bart Clarysse</t>
  </si>
  <si>
    <t>Jose Teixeira</t>
  </si>
  <si>
    <t>Risto Rajala</t>
  </si>
  <si>
    <t>Eduardo Noronha de Andrade Freitas</t>
  </si>
  <si>
    <t>Adnan Cauševic</t>
  </si>
  <si>
    <t>Johan Linaker</t>
  </si>
  <si>
    <t>Tim Foley</t>
  </si>
  <si>
    <t>Robert J. Harder</t>
  </si>
  <si>
    <t>Kalou Cabrera Castillos</t>
  </si>
  <si>
    <t>Mauro Faella</t>
  </si>
  <si>
    <t>Patrizio Pelliccione</t>
  </si>
  <si>
    <t>Stephen Spry</t>
  </si>
  <si>
    <t>Roque Elias Assumpção Pinel</t>
  </si>
  <si>
    <t>Julian M. Bass</t>
  </si>
  <si>
    <t>Young-Il Kwon</t>
  </si>
  <si>
    <t>Sung-Jun Mun</t>
  </si>
  <si>
    <t>Kazuo Yabuta</t>
  </si>
  <si>
    <t>Adrian Rusu</t>
  </si>
  <si>
    <t>Dhruv Thukral</t>
  </si>
  <si>
    <t>Rai Basgeet</t>
  </si>
  <si>
    <t>Sameen M. Rab</t>
  </si>
  <si>
    <t>JongHei Ra</t>
  </si>
  <si>
    <t>Eija Koskivaara</t>
  </si>
  <si>
    <t>Matti Rossi</t>
  </si>
  <si>
    <t>Auri Marcelo Rizzo Vincenzi</t>
  </si>
  <si>
    <t>Krysztof Wnuk</t>
  </si>
  <si>
    <t>Teguh Hofstee</t>
  </si>
  <si>
    <t>Yves Ledru</t>
  </si>
  <si>
    <t>Francesco Fucci</t>
  </si>
  <si>
    <t>Patricia Lago</t>
  </si>
  <si>
    <t>J. Karl Hedrick</t>
  </si>
  <si>
    <t>Geraldo Zimbrão</t>
  </si>
  <si>
    <t>Hossein Ghavimi</t>
  </si>
  <si>
    <t>Eun-Ju Kim</t>
  </si>
  <si>
    <t>Tsutomu Kamimura</t>
  </si>
  <si>
    <t>Linda Falconi</t>
  </si>
  <si>
    <t>Sumeet Jakatdar</t>
  </si>
  <si>
    <t>Avinash Soobul</t>
  </si>
  <si>
    <t>Michael Sinnet</t>
  </si>
  <si>
    <t>Per Runeson</t>
  </si>
  <si>
    <t>Haomin Long</t>
  </si>
  <si>
    <t>Taha Triki</t>
  </si>
  <si>
    <t>Roberto Pietrantuono</t>
  </si>
  <si>
    <t>Rogardt Heldal</t>
  </si>
  <si>
    <t>Jano Moreira de Souza</t>
  </si>
  <si>
    <t>Peter Adam</t>
  </si>
  <si>
    <t>Souici Inomata</t>
  </si>
  <si>
    <t>Bryan Petzinger</t>
  </si>
  <si>
    <t>Jonathan Engelsma</t>
  </si>
  <si>
    <t>Björn Regnell</t>
  </si>
  <si>
    <t>Kayvon Fatahalian</t>
  </si>
  <si>
    <t>German Vega</t>
  </si>
  <si>
    <t>Stefano Russo</t>
  </si>
  <si>
    <t>Eric Knauss</t>
  </si>
  <si>
    <t>Toshiya Chiba</t>
  </si>
  <si>
    <t>Andrew Crowell</t>
  </si>
  <si>
    <t>James Ferrans</t>
  </si>
  <si>
    <t>Julien Botella</t>
  </si>
  <si>
    <t>Jacob Juul</t>
  </si>
  <si>
    <t>Takashi Niwa</t>
  </si>
  <si>
    <t>Mat Hans</t>
  </si>
  <si>
    <t>Safouan Taha</t>
  </si>
  <si>
    <t>Koji Sakata</t>
  </si>
  <si>
    <t>Larry Shi</t>
  </si>
  <si>
    <t>Fred Kitson</t>
  </si>
  <si>
    <t>Venu Vasudevan</t>
  </si>
  <si>
    <t>two studies on C29</t>
  </si>
  <si>
    <t>+</t>
  </si>
  <si>
    <t>++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</si>
</sst>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Calibri"/>
      <family val="2"/>
      <scheme val="minor"/>
    </font>
    <font>
      <sz val="19"/>
      <color theme="1"/>
      <name val="StoneSans"/>
    </font>
    <font>
      <sz val="10"/>
      <color theme="1"/>
      <name val="Font0000000022269a04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ABA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2" borderId="0" xfId="0" applyFill="1"/>
    <xf numFmtId="0" fontId="0" fillId="0" borderId="0" xfId="0" quotePrefix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ABAC"/>
      <color rgb="FFFF85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75EC2-D1DB-324B-A4EA-2028B6353AE8}">
  <dimension ref="A1:O18"/>
  <sheetViews>
    <sheetView workbookViewId="0">
      <selection activeCell="F3" sqref="F3"/>
    </sheetView>
  </sheetViews>
  <sheetFormatPr baseColWidth="10" defaultRowHeight="16"/>
  <sheetData>
    <row r="1" spans="1:15">
      <c r="A1" t="s">
        <v>36</v>
      </c>
      <c r="C1" s="7" t="s">
        <v>0</v>
      </c>
      <c r="D1" s="7"/>
      <c r="E1" s="7"/>
      <c r="F1" s="7"/>
      <c r="G1" s="7"/>
      <c r="H1" s="7"/>
      <c r="I1" s="7"/>
      <c r="J1" s="7"/>
      <c r="K1" s="7"/>
      <c r="L1" s="7"/>
    </row>
    <row r="2" spans="1:15" ht="85">
      <c r="C2" s="1" t="s">
        <v>1</v>
      </c>
      <c r="D2" s="1" t="s">
        <v>182</v>
      </c>
      <c r="E2" s="1" t="s">
        <v>8</v>
      </c>
      <c r="F2" s="1" t="s">
        <v>3</v>
      </c>
      <c r="G2" s="1" t="s">
        <v>51</v>
      </c>
      <c r="H2" s="1" t="s">
        <v>10</v>
      </c>
      <c r="I2" s="1" t="s">
        <v>4</v>
      </c>
      <c r="J2" s="1" t="s">
        <v>13</v>
      </c>
      <c r="K2" s="1" t="s">
        <v>5</v>
      </c>
      <c r="L2" s="1" t="s">
        <v>6</v>
      </c>
    </row>
    <row r="3" spans="1:15">
      <c r="C3" t="s">
        <v>7</v>
      </c>
      <c r="D3" t="s">
        <v>183</v>
      </c>
      <c r="E3" t="s">
        <v>12</v>
      </c>
      <c r="F3" t="s">
        <v>40</v>
      </c>
      <c r="G3" t="s">
        <v>2</v>
      </c>
      <c r="H3" t="s">
        <v>165</v>
      </c>
      <c r="I3" t="s">
        <v>2</v>
      </c>
      <c r="J3">
        <v>2011</v>
      </c>
      <c r="K3" t="s">
        <v>217</v>
      </c>
      <c r="L3" t="s">
        <v>26</v>
      </c>
      <c r="N3" t="s">
        <v>61</v>
      </c>
      <c r="O3" t="s">
        <v>62</v>
      </c>
    </row>
    <row r="4" spans="1:15">
      <c r="C4" t="s">
        <v>9</v>
      </c>
      <c r="D4" t="s">
        <v>184</v>
      </c>
      <c r="E4" t="s">
        <v>14</v>
      </c>
      <c r="F4" t="s">
        <v>15</v>
      </c>
      <c r="G4" t="s">
        <v>234</v>
      </c>
      <c r="H4" t="s">
        <v>16</v>
      </c>
      <c r="I4" t="s">
        <v>169</v>
      </c>
      <c r="J4">
        <v>2012</v>
      </c>
      <c r="K4" t="s">
        <v>217</v>
      </c>
      <c r="L4" t="s">
        <v>25</v>
      </c>
      <c r="N4" t="s">
        <v>63</v>
      </c>
      <c r="O4" t="s">
        <v>64</v>
      </c>
    </row>
    <row r="5" spans="1:15">
      <c r="C5" t="s">
        <v>52</v>
      </c>
      <c r="D5" t="s">
        <v>185</v>
      </c>
      <c r="E5" t="s">
        <v>17</v>
      </c>
      <c r="F5" t="s">
        <v>18</v>
      </c>
      <c r="G5" t="s">
        <v>233</v>
      </c>
      <c r="H5" t="s">
        <v>166</v>
      </c>
      <c r="I5" t="s">
        <v>171</v>
      </c>
      <c r="J5">
        <v>2011</v>
      </c>
      <c r="K5" t="s">
        <v>217</v>
      </c>
      <c r="L5" t="s">
        <v>28</v>
      </c>
      <c r="N5" s="5" t="s">
        <v>27</v>
      </c>
      <c r="O5" s="5" t="s">
        <v>59</v>
      </c>
    </row>
    <row r="6" spans="1:15">
      <c r="A6" t="s">
        <v>48</v>
      </c>
      <c r="C6" t="s">
        <v>53</v>
      </c>
      <c r="D6" t="s">
        <v>186</v>
      </c>
      <c r="E6" t="s">
        <v>20</v>
      </c>
      <c r="F6" t="s">
        <v>21</v>
      </c>
      <c r="G6" t="s">
        <v>230</v>
      </c>
      <c r="H6" t="s">
        <v>19</v>
      </c>
      <c r="I6" t="s">
        <v>167</v>
      </c>
      <c r="J6">
        <v>2012</v>
      </c>
      <c r="K6" t="s">
        <v>217</v>
      </c>
      <c r="L6" t="s">
        <v>31</v>
      </c>
      <c r="N6" t="s">
        <v>29</v>
      </c>
      <c r="O6" t="s">
        <v>30</v>
      </c>
    </row>
    <row r="7" spans="1:15">
      <c r="C7" t="s">
        <v>54</v>
      </c>
      <c r="D7" t="s">
        <v>187</v>
      </c>
      <c r="E7" t="s">
        <v>23</v>
      </c>
      <c r="F7" t="s">
        <v>24</v>
      </c>
      <c r="G7" t="s">
        <v>2</v>
      </c>
      <c r="H7" t="s">
        <v>168</v>
      </c>
      <c r="I7" t="s">
        <v>22</v>
      </c>
      <c r="J7">
        <v>2011</v>
      </c>
      <c r="K7" t="s">
        <v>217</v>
      </c>
      <c r="L7" t="s">
        <v>32</v>
      </c>
      <c r="N7" t="s">
        <v>65</v>
      </c>
      <c r="O7" t="s">
        <v>66</v>
      </c>
    </row>
    <row r="8" spans="1:15">
      <c r="C8" t="s">
        <v>55</v>
      </c>
      <c r="D8" t="s">
        <v>188</v>
      </c>
      <c r="E8" t="s">
        <v>34</v>
      </c>
      <c r="F8" t="s">
        <v>35</v>
      </c>
      <c r="G8" t="s">
        <v>231</v>
      </c>
      <c r="H8" t="s">
        <v>168</v>
      </c>
      <c r="I8" t="s">
        <v>22</v>
      </c>
      <c r="J8">
        <v>2013</v>
      </c>
      <c r="K8" t="s">
        <v>217</v>
      </c>
      <c r="L8" t="s">
        <v>32</v>
      </c>
      <c r="N8" s="5" t="s">
        <v>142</v>
      </c>
      <c r="O8" s="5" t="s">
        <v>143</v>
      </c>
    </row>
    <row r="9" spans="1:15">
      <c r="D9" t="s">
        <v>189</v>
      </c>
      <c r="K9" t="s">
        <v>217</v>
      </c>
      <c r="L9" t="s">
        <v>32</v>
      </c>
      <c r="N9" t="s">
        <v>60</v>
      </c>
      <c r="O9" t="s">
        <v>222</v>
      </c>
    </row>
    <row r="10" spans="1:15">
      <c r="D10" t="s">
        <v>190</v>
      </c>
      <c r="K10" t="s">
        <v>217</v>
      </c>
      <c r="L10" t="s">
        <v>33</v>
      </c>
    </row>
    <row r="11" spans="1:15">
      <c r="A11" t="s">
        <v>37</v>
      </c>
      <c r="C11" t="s">
        <v>56</v>
      </c>
      <c r="D11" t="s">
        <v>191</v>
      </c>
      <c r="E11" t="s">
        <v>38</v>
      </c>
      <c r="F11" t="s">
        <v>39</v>
      </c>
      <c r="G11" t="s">
        <v>232</v>
      </c>
      <c r="H11" t="s">
        <v>41</v>
      </c>
      <c r="I11" t="s">
        <v>170</v>
      </c>
      <c r="J11">
        <v>2011</v>
      </c>
      <c r="K11" t="s">
        <v>217</v>
      </c>
      <c r="L11" t="s">
        <v>33</v>
      </c>
      <c r="N11" t="s">
        <v>223</v>
      </c>
    </row>
    <row r="12" spans="1:15">
      <c r="D12" t="s">
        <v>192</v>
      </c>
      <c r="K12" t="s">
        <v>217</v>
      </c>
      <c r="L12" t="s">
        <v>33</v>
      </c>
    </row>
    <row r="13" spans="1:15">
      <c r="D13" t="s">
        <v>193</v>
      </c>
      <c r="K13" t="s">
        <v>217</v>
      </c>
      <c r="L13" t="s">
        <v>33</v>
      </c>
    </row>
    <row r="14" spans="1:15">
      <c r="C14" t="s">
        <v>57</v>
      </c>
      <c r="D14" t="s">
        <v>194</v>
      </c>
      <c r="E14" t="s">
        <v>45</v>
      </c>
      <c r="F14" t="s">
        <v>44</v>
      </c>
      <c r="G14" t="s">
        <v>2</v>
      </c>
      <c r="H14" t="s">
        <v>43</v>
      </c>
      <c r="I14" t="s">
        <v>42</v>
      </c>
      <c r="J14">
        <v>2013</v>
      </c>
      <c r="K14" t="s">
        <v>46</v>
      </c>
      <c r="L14" t="s">
        <v>47</v>
      </c>
    </row>
    <row r="15" spans="1:15">
      <c r="C15" t="s">
        <v>58</v>
      </c>
      <c r="D15" t="s">
        <v>195</v>
      </c>
      <c r="E15" t="s">
        <v>50</v>
      </c>
      <c r="F15" t="s">
        <v>49</v>
      </c>
      <c r="G15" t="s">
        <v>235</v>
      </c>
      <c r="H15" t="s">
        <v>16</v>
      </c>
      <c r="I15" t="s">
        <v>169</v>
      </c>
      <c r="J15">
        <v>2010</v>
      </c>
      <c r="K15" t="s">
        <v>217</v>
      </c>
      <c r="L15" t="s">
        <v>32</v>
      </c>
    </row>
    <row r="16" spans="1:15">
      <c r="D16" t="s">
        <v>196</v>
      </c>
      <c r="K16" t="s">
        <v>217</v>
      </c>
      <c r="L16" t="s">
        <v>33</v>
      </c>
    </row>
    <row r="17" spans="4:12">
      <c r="D17" t="s">
        <v>197</v>
      </c>
      <c r="K17" t="s">
        <v>217</v>
      </c>
      <c r="L17" t="s">
        <v>32</v>
      </c>
    </row>
    <row r="18" spans="4:12">
      <c r="D18" t="s">
        <v>198</v>
      </c>
      <c r="K18" t="s">
        <v>217</v>
      </c>
      <c r="L18" t="s">
        <v>32</v>
      </c>
    </row>
  </sheetData>
  <mergeCells count="1">
    <mergeCell ref="C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FD5D3-A87A-5647-9646-B697A0852F2E}">
  <dimension ref="A1:O11"/>
  <sheetViews>
    <sheetView topLeftCell="H1" workbookViewId="0">
      <selection activeCell="F3" sqref="F3:F7"/>
    </sheetView>
  </sheetViews>
  <sheetFormatPr baseColWidth="10" defaultRowHeight="16"/>
  <sheetData>
    <row r="1" spans="1:15">
      <c r="A1" t="s">
        <v>36</v>
      </c>
      <c r="C1" s="7" t="s">
        <v>0</v>
      </c>
      <c r="D1" s="7"/>
      <c r="E1" s="7"/>
      <c r="F1" s="7"/>
      <c r="G1" s="7"/>
      <c r="H1" s="7"/>
      <c r="I1" s="7"/>
      <c r="J1" s="7"/>
      <c r="K1" s="7"/>
      <c r="L1" s="7"/>
    </row>
    <row r="2" spans="1:15" ht="85">
      <c r="C2" s="1" t="s">
        <v>1</v>
      </c>
      <c r="D2" s="1" t="s">
        <v>182</v>
      </c>
      <c r="E2" s="1" t="s">
        <v>8</v>
      </c>
      <c r="F2" s="1" t="s">
        <v>3</v>
      </c>
      <c r="G2" s="1" t="s">
        <v>51</v>
      </c>
      <c r="H2" s="1" t="s">
        <v>10</v>
      </c>
      <c r="I2" s="1" t="s">
        <v>4</v>
      </c>
      <c r="J2" s="1" t="s">
        <v>13</v>
      </c>
      <c r="K2" s="1" t="s">
        <v>5</v>
      </c>
      <c r="L2" s="1" t="s">
        <v>6</v>
      </c>
    </row>
    <row r="3" spans="1:15">
      <c r="A3" t="s">
        <v>73</v>
      </c>
      <c r="C3" t="s">
        <v>67</v>
      </c>
      <c r="D3" t="s">
        <v>199</v>
      </c>
      <c r="E3" t="s">
        <v>70</v>
      </c>
      <c r="F3" t="s">
        <v>76</v>
      </c>
      <c r="G3" t="s">
        <v>69</v>
      </c>
      <c r="H3" t="s">
        <v>68</v>
      </c>
      <c r="I3" t="s">
        <v>2</v>
      </c>
      <c r="J3">
        <v>2017</v>
      </c>
      <c r="K3" t="s">
        <v>72</v>
      </c>
      <c r="L3" t="s">
        <v>71</v>
      </c>
      <c r="N3" t="s">
        <v>61</v>
      </c>
      <c r="O3" t="s">
        <v>62</v>
      </c>
    </row>
    <row r="4" spans="1:15">
      <c r="A4" t="s">
        <v>81</v>
      </c>
      <c r="C4" t="s">
        <v>79</v>
      </c>
      <c r="D4" t="s">
        <v>200</v>
      </c>
      <c r="E4" t="s">
        <v>78</v>
      </c>
      <c r="F4" t="s">
        <v>77</v>
      </c>
      <c r="G4" t="s">
        <v>75</v>
      </c>
      <c r="H4" t="s">
        <v>74</v>
      </c>
      <c r="I4" t="s">
        <v>2</v>
      </c>
      <c r="J4">
        <v>2014</v>
      </c>
      <c r="K4" t="s">
        <v>72</v>
      </c>
      <c r="L4" t="s">
        <v>80</v>
      </c>
      <c r="N4" t="s">
        <v>63</v>
      </c>
      <c r="O4" t="s">
        <v>64</v>
      </c>
    </row>
    <row r="5" spans="1:15">
      <c r="C5" t="s">
        <v>85</v>
      </c>
      <c r="D5" t="s">
        <v>201</v>
      </c>
      <c r="E5" t="s">
        <v>84</v>
      </c>
      <c r="F5" t="s">
        <v>83</v>
      </c>
      <c r="G5" t="s">
        <v>2</v>
      </c>
      <c r="H5" t="s">
        <v>82</v>
      </c>
      <c r="I5" t="s">
        <v>2</v>
      </c>
      <c r="J5">
        <v>2005</v>
      </c>
      <c r="K5" t="s">
        <v>118</v>
      </c>
      <c r="L5" t="s">
        <v>172</v>
      </c>
      <c r="N5" s="5" t="s">
        <v>27</v>
      </c>
      <c r="O5" s="5" t="s">
        <v>59</v>
      </c>
    </row>
    <row r="6" spans="1:15">
      <c r="C6" t="s">
        <v>89</v>
      </c>
      <c r="D6" t="s">
        <v>202</v>
      </c>
      <c r="E6" t="s">
        <v>90</v>
      </c>
      <c r="F6" t="s">
        <v>87</v>
      </c>
      <c r="G6" t="s">
        <v>88</v>
      </c>
      <c r="H6" t="s">
        <v>2</v>
      </c>
      <c r="I6" t="s">
        <v>86</v>
      </c>
      <c r="J6">
        <v>2018</v>
      </c>
      <c r="K6" t="s">
        <v>220</v>
      </c>
      <c r="L6" t="s">
        <v>33</v>
      </c>
      <c r="N6" t="s">
        <v>29</v>
      </c>
      <c r="O6" t="s">
        <v>30</v>
      </c>
    </row>
    <row r="7" spans="1:15">
      <c r="C7" t="s">
        <v>95</v>
      </c>
      <c r="D7" t="s">
        <v>203</v>
      </c>
      <c r="E7" t="s">
        <v>94</v>
      </c>
      <c r="F7" t="s">
        <v>93</v>
      </c>
      <c r="G7" t="s">
        <v>92</v>
      </c>
      <c r="H7" t="s">
        <v>91</v>
      </c>
      <c r="I7" t="s">
        <v>2</v>
      </c>
      <c r="J7">
        <v>2017</v>
      </c>
      <c r="K7" t="s">
        <v>217</v>
      </c>
      <c r="L7" t="s">
        <v>96</v>
      </c>
      <c r="N7" t="s">
        <v>65</v>
      </c>
      <c r="O7" t="s">
        <v>66</v>
      </c>
    </row>
    <row r="8" spans="1:15">
      <c r="N8" s="5" t="s">
        <v>142</v>
      </c>
      <c r="O8" s="5" t="s">
        <v>143</v>
      </c>
    </row>
    <row r="9" spans="1:15">
      <c r="N9" t="s">
        <v>60</v>
      </c>
      <c r="O9" t="s">
        <v>222</v>
      </c>
    </row>
    <row r="11" spans="1:15">
      <c r="N11" t="s">
        <v>223</v>
      </c>
    </row>
  </sheetData>
  <mergeCells count="1">
    <mergeCell ref="C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ED83C-1AA6-AD4B-9B22-54721F013278}">
  <dimension ref="A1:O16"/>
  <sheetViews>
    <sheetView tabSelected="1" workbookViewId="0">
      <selection activeCell="A11" sqref="A11"/>
    </sheetView>
  </sheetViews>
  <sheetFormatPr baseColWidth="10" defaultRowHeight="16"/>
  <sheetData>
    <row r="1" spans="1:15">
      <c r="A1" t="s">
        <v>36</v>
      </c>
      <c r="C1" s="7" t="s">
        <v>0</v>
      </c>
      <c r="D1" s="7"/>
      <c r="E1" s="7"/>
      <c r="F1" s="7"/>
      <c r="G1" s="7"/>
      <c r="H1" s="7"/>
      <c r="I1" s="7"/>
      <c r="J1" s="7"/>
      <c r="K1" s="7"/>
      <c r="L1" s="7"/>
    </row>
    <row r="2" spans="1:15" ht="85">
      <c r="C2" s="1" t="s">
        <v>1</v>
      </c>
      <c r="D2" s="1" t="s">
        <v>182</v>
      </c>
      <c r="E2" s="1" t="s">
        <v>8</v>
      </c>
      <c r="F2" s="1" t="s">
        <v>3</v>
      </c>
      <c r="G2" s="1" t="s">
        <v>51</v>
      </c>
      <c r="H2" s="1" t="s">
        <v>10</v>
      </c>
      <c r="I2" s="1" t="s">
        <v>4</v>
      </c>
      <c r="J2" s="1" t="s">
        <v>13</v>
      </c>
      <c r="K2" s="1" t="s">
        <v>5</v>
      </c>
      <c r="L2" s="1" t="s">
        <v>6</v>
      </c>
    </row>
    <row r="3" spans="1:15">
      <c r="A3" t="s">
        <v>105</v>
      </c>
      <c r="C3" t="s">
        <v>97</v>
      </c>
      <c r="D3" t="s">
        <v>204</v>
      </c>
      <c r="E3" t="s">
        <v>99</v>
      </c>
      <c r="F3" t="s">
        <v>100</v>
      </c>
      <c r="G3" t="s">
        <v>101</v>
      </c>
      <c r="H3" t="s">
        <v>102</v>
      </c>
      <c r="I3" t="s">
        <v>103</v>
      </c>
      <c r="J3">
        <v>2003</v>
      </c>
      <c r="K3" t="s">
        <v>217</v>
      </c>
      <c r="L3" t="s">
        <v>104</v>
      </c>
      <c r="N3" t="s">
        <v>61</v>
      </c>
      <c r="O3" t="s">
        <v>62</v>
      </c>
    </row>
    <row r="4" spans="1:15">
      <c r="A4" t="s">
        <v>107</v>
      </c>
      <c r="C4" t="s">
        <v>110</v>
      </c>
      <c r="D4" t="s">
        <v>205</v>
      </c>
      <c r="E4" t="s">
        <v>109</v>
      </c>
      <c r="F4" t="s">
        <v>106</v>
      </c>
      <c r="G4" t="s">
        <v>108</v>
      </c>
      <c r="H4" t="s">
        <v>11</v>
      </c>
      <c r="I4" t="s">
        <v>2</v>
      </c>
      <c r="J4">
        <v>2013</v>
      </c>
      <c r="K4" t="s">
        <v>72</v>
      </c>
      <c r="L4" t="s">
        <v>173</v>
      </c>
      <c r="N4" t="s">
        <v>63</v>
      </c>
      <c r="O4" t="s">
        <v>64</v>
      </c>
    </row>
    <row r="5" spans="1:15">
      <c r="C5" t="s">
        <v>116</v>
      </c>
      <c r="D5" t="s">
        <v>206</v>
      </c>
      <c r="E5" t="s">
        <v>115</v>
      </c>
      <c r="F5" t="s">
        <v>114</v>
      </c>
      <c r="G5" t="s">
        <v>113</v>
      </c>
      <c r="H5" t="s">
        <v>111</v>
      </c>
      <c r="I5" t="s">
        <v>2</v>
      </c>
      <c r="J5">
        <v>2012</v>
      </c>
      <c r="K5" t="s">
        <v>72</v>
      </c>
      <c r="L5" t="s">
        <v>112</v>
      </c>
      <c r="N5" s="5" t="s">
        <v>27</v>
      </c>
      <c r="O5" s="5" t="s">
        <v>59</v>
      </c>
    </row>
    <row r="6" spans="1:15">
      <c r="A6" t="s">
        <v>121</v>
      </c>
      <c r="C6" t="s">
        <v>123</v>
      </c>
      <c r="D6" t="s">
        <v>207</v>
      </c>
      <c r="E6" t="s">
        <v>122</v>
      </c>
      <c r="F6" t="s">
        <v>119</v>
      </c>
      <c r="G6" t="s">
        <v>120</v>
      </c>
      <c r="H6" t="s">
        <v>117</v>
      </c>
      <c r="I6" t="s">
        <v>2</v>
      </c>
      <c r="J6">
        <v>2018</v>
      </c>
      <c r="K6" t="s">
        <v>118</v>
      </c>
      <c r="L6" t="s">
        <v>174</v>
      </c>
      <c r="N6" t="s">
        <v>29</v>
      </c>
      <c r="O6" t="s">
        <v>30</v>
      </c>
    </row>
    <row r="7" spans="1:15">
      <c r="A7" t="s">
        <v>127</v>
      </c>
      <c r="C7" t="s">
        <v>138</v>
      </c>
      <c r="D7" t="s">
        <v>208</v>
      </c>
      <c r="E7" t="s">
        <v>128</v>
      </c>
      <c r="F7" t="s">
        <v>125</v>
      </c>
      <c r="G7" t="s">
        <v>126</v>
      </c>
      <c r="H7" t="s">
        <v>2</v>
      </c>
      <c r="I7" t="s">
        <v>124</v>
      </c>
      <c r="J7">
        <v>2005</v>
      </c>
      <c r="K7" t="s">
        <v>217</v>
      </c>
      <c r="L7" t="s">
        <v>175</v>
      </c>
      <c r="N7" t="s">
        <v>65</v>
      </c>
      <c r="O7" t="s">
        <v>66</v>
      </c>
    </row>
    <row r="8" spans="1:15">
      <c r="A8" t="s">
        <v>132</v>
      </c>
      <c r="C8" t="s">
        <v>139</v>
      </c>
      <c r="D8" t="s">
        <v>209</v>
      </c>
      <c r="E8" t="s">
        <v>131</v>
      </c>
      <c r="F8" t="s">
        <v>130</v>
      </c>
      <c r="G8" t="s">
        <v>129</v>
      </c>
      <c r="H8" t="s">
        <v>218</v>
      </c>
      <c r="I8" t="s">
        <v>2</v>
      </c>
      <c r="J8">
        <v>2014</v>
      </c>
      <c r="K8" t="s">
        <v>217</v>
      </c>
      <c r="L8" t="s">
        <v>104</v>
      </c>
      <c r="N8" s="5" t="s">
        <v>142</v>
      </c>
      <c r="O8" s="5" t="s">
        <v>143</v>
      </c>
    </row>
    <row r="9" spans="1:15">
      <c r="A9" t="s">
        <v>137</v>
      </c>
      <c r="C9" t="s">
        <v>140</v>
      </c>
      <c r="D9" t="s">
        <v>210</v>
      </c>
      <c r="E9" t="s">
        <v>136</v>
      </c>
      <c r="F9" t="s">
        <v>135</v>
      </c>
      <c r="G9" t="s">
        <v>134</v>
      </c>
      <c r="H9" t="s">
        <v>133</v>
      </c>
      <c r="I9" t="s">
        <v>2</v>
      </c>
      <c r="J9">
        <v>2017</v>
      </c>
      <c r="K9" t="s">
        <v>219</v>
      </c>
      <c r="L9" t="s">
        <v>80</v>
      </c>
      <c r="N9" t="s">
        <v>60</v>
      </c>
      <c r="O9" t="s">
        <v>222</v>
      </c>
    </row>
    <row r="10" spans="1:15">
      <c r="A10" t="s">
        <v>229</v>
      </c>
      <c r="C10" t="s">
        <v>228</v>
      </c>
      <c r="D10" t="s">
        <v>211</v>
      </c>
      <c r="E10" t="s">
        <v>224</v>
      </c>
      <c r="F10" t="s">
        <v>225</v>
      </c>
      <c r="G10" t="s">
        <v>2</v>
      </c>
      <c r="H10" t="s">
        <v>141</v>
      </c>
      <c r="I10" t="s">
        <v>2</v>
      </c>
      <c r="J10">
        <v>2013</v>
      </c>
      <c r="K10" t="s">
        <v>217</v>
      </c>
      <c r="L10" t="s">
        <v>176</v>
      </c>
    </row>
    <row r="11" spans="1:15">
      <c r="A11" t="s">
        <v>145</v>
      </c>
      <c r="C11" t="s">
        <v>227</v>
      </c>
      <c r="D11" t="s">
        <v>211</v>
      </c>
      <c r="E11" t="s">
        <v>144</v>
      </c>
      <c r="F11" t="s">
        <v>226</v>
      </c>
      <c r="G11" t="s">
        <v>2</v>
      </c>
      <c r="H11" t="s">
        <v>141</v>
      </c>
      <c r="I11" t="s">
        <v>2</v>
      </c>
      <c r="J11">
        <v>2012</v>
      </c>
      <c r="K11" t="s">
        <v>2</v>
      </c>
      <c r="L11" t="s">
        <v>2</v>
      </c>
    </row>
    <row r="12" spans="1:15">
      <c r="A12" t="s">
        <v>147</v>
      </c>
      <c r="C12" t="s">
        <v>146</v>
      </c>
      <c r="D12" t="s">
        <v>212</v>
      </c>
      <c r="E12" t="s">
        <v>148</v>
      </c>
      <c r="F12" t="s">
        <v>149</v>
      </c>
      <c r="H12" t="s">
        <v>98</v>
      </c>
      <c r="I12" t="s">
        <v>2</v>
      </c>
      <c r="J12">
        <v>2013</v>
      </c>
      <c r="K12" t="s">
        <v>219</v>
      </c>
      <c r="L12" t="s">
        <v>177</v>
      </c>
      <c r="N12" t="s">
        <v>223</v>
      </c>
    </row>
    <row r="13" spans="1:15">
      <c r="C13" t="s">
        <v>154</v>
      </c>
      <c r="D13" t="s">
        <v>213</v>
      </c>
      <c r="E13" t="s">
        <v>153</v>
      </c>
      <c r="F13" t="s">
        <v>152</v>
      </c>
      <c r="G13" t="s">
        <v>151</v>
      </c>
      <c r="H13" t="s">
        <v>150</v>
      </c>
      <c r="I13" t="s">
        <v>2</v>
      </c>
      <c r="J13">
        <v>2009</v>
      </c>
      <c r="K13" t="s">
        <v>217</v>
      </c>
      <c r="L13" t="s">
        <v>104</v>
      </c>
    </row>
    <row r="14" spans="1:15">
      <c r="A14" t="s">
        <v>158</v>
      </c>
      <c r="C14" t="s">
        <v>159</v>
      </c>
      <c r="D14" t="s">
        <v>214</v>
      </c>
      <c r="E14" t="s">
        <v>216</v>
      </c>
      <c r="F14" t="s">
        <v>157</v>
      </c>
      <c r="G14" t="s">
        <v>2</v>
      </c>
      <c r="H14" t="s">
        <v>2</v>
      </c>
      <c r="I14" t="s">
        <v>156</v>
      </c>
      <c r="J14">
        <v>2012</v>
      </c>
      <c r="K14" t="s">
        <v>217</v>
      </c>
      <c r="L14" t="s">
        <v>155</v>
      </c>
    </row>
    <row r="15" spans="1:15">
      <c r="C15" t="s">
        <v>164</v>
      </c>
      <c r="D15" t="s">
        <v>215</v>
      </c>
      <c r="E15" t="s">
        <v>163</v>
      </c>
      <c r="F15" t="s">
        <v>162</v>
      </c>
      <c r="G15" t="s">
        <v>161</v>
      </c>
      <c r="H15" t="s">
        <v>2</v>
      </c>
      <c r="I15" t="s">
        <v>160</v>
      </c>
      <c r="J15">
        <v>2007</v>
      </c>
      <c r="K15" t="s">
        <v>217</v>
      </c>
      <c r="L15" t="s">
        <v>80</v>
      </c>
    </row>
    <row r="16" spans="1:15" ht="24">
      <c r="E16" s="2"/>
      <c r="H16" s="3"/>
    </row>
  </sheetData>
  <mergeCells count="1">
    <mergeCell ref="C1:L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98C6A-335C-CE4E-8D21-8ADE37BEAE3E}">
  <dimension ref="B2:F38"/>
  <sheetViews>
    <sheetView workbookViewId="0">
      <selection activeCell="E14" sqref="E14"/>
    </sheetView>
  </sheetViews>
  <sheetFormatPr baseColWidth="10" defaultRowHeight="16"/>
  <cols>
    <col min="5" max="5" width="30.6640625" bestFit="1" customWidth="1"/>
  </cols>
  <sheetData>
    <row r="2" spans="2:6">
      <c r="B2" t="s">
        <v>217</v>
      </c>
      <c r="E2" t="s">
        <v>217</v>
      </c>
      <c r="F2">
        <f>COUNTIF($B$2:$B$38,E2)</f>
        <v>26</v>
      </c>
    </row>
    <row r="3" spans="2:6">
      <c r="B3" t="s">
        <v>217</v>
      </c>
      <c r="E3" t="s">
        <v>46</v>
      </c>
      <c r="F3">
        <f>COUNTIF($B$2:$B$38,E3)</f>
        <v>1</v>
      </c>
    </row>
    <row r="4" spans="2:6">
      <c r="B4" t="s">
        <v>217</v>
      </c>
      <c r="E4" t="s">
        <v>72</v>
      </c>
      <c r="F4">
        <f>COUNTIF($B$2:$B$38,E4)</f>
        <v>5</v>
      </c>
    </row>
    <row r="5" spans="2:6">
      <c r="B5" t="s">
        <v>217</v>
      </c>
      <c r="E5" t="s">
        <v>118</v>
      </c>
      <c r="F5">
        <f>COUNTIF($B$2:$B$38,E5)</f>
        <v>4</v>
      </c>
    </row>
    <row r="6" spans="2:6">
      <c r="B6" t="s">
        <v>217</v>
      </c>
      <c r="E6" t="s">
        <v>221</v>
      </c>
      <c r="F6">
        <f>COUNTIF($B$2:$B$38,E6)</f>
        <v>1</v>
      </c>
    </row>
    <row r="7" spans="2:6">
      <c r="B7" t="s">
        <v>217</v>
      </c>
    </row>
    <row r="8" spans="2:6">
      <c r="B8" t="s">
        <v>217</v>
      </c>
    </row>
    <row r="9" spans="2:6">
      <c r="B9" t="s">
        <v>217</v>
      </c>
    </row>
    <row r="10" spans="2:6">
      <c r="B10" t="s">
        <v>217</v>
      </c>
    </row>
    <row r="11" spans="2:6">
      <c r="B11" t="s">
        <v>217</v>
      </c>
    </row>
    <row r="12" spans="2:6">
      <c r="B12" t="s">
        <v>217</v>
      </c>
    </row>
    <row r="13" spans="2:6">
      <c r="B13" t="s">
        <v>46</v>
      </c>
    </row>
    <row r="14" spans="2:6">
      <c r="B14" t="s">
        <v>217</v>
      </c>
    </row>
    <row r="15" spans="2:6">
      <c r="B15" t="s">
        <v>217</v>
      </c>
    </row>
    <row r="16" spans="2:6">
      <c r="B16" t="s">
        <v>217</v>
      </c>
    </row>
    <row r="17" spans="2:2">
      <c r="B17" t="s">
        <v>217</v>
      </c>
    </row>
    <row r="18" spans="2:2">
      <c r="B18" t="s">
        <v>72</v>
      </c>
    </row>
    <row r="19" spans="2:2">
      <c r="B19" t="s">
        <v>72</v>
      </c>
    </row>
    <row r="20" spans="2:2">
      <c r="B20" s="4" t="s">
        <v>118</v>
      </c>
    </row>
    <row r="21" spans="2:2">
      <c r="B21" t="s">
        <v>217</v>
      </c>
    </row>
    <row r="22" spans="2:2">
      <c r="B22" t="s">
        <v>217</v>
      </c>
    </row>
    <row r="23" spans="2:2">
      <c r="B23" t="s">
        <v>217</v>
      </c>
    </row>
    <row r="24" spans="2:2">
      <c r="B24" t="s">
        <v>72</v>
      </c>
    </row>
    <row r="25" spans="2:2">
      <c r="B25" t="s">
        <v>72</v>
      </c>
    </row>
    <row r="26" spans="2:2">
      <c r="B26" t="s">
        <v>118</v>
      </c>
    </row>
    <row r="27" spans="2:2">
      <c r="B27" t="s">
        <v>217</v>
      </c>
    </row>
    <row r="28" spans="2:2">
      <c r="B28" t="s">
        <v>217</v>
      </c>
    </row>
    <row r="29" spans="2:2">
      <c r="B29" t="s">
        <v>217</v>
      </c>
    </row>
    <row r="30" spans="2:2">
      <c r="B30" t="s">
        <v>217</v>
      </c>
    </row>
    <row r="31" spans="2:2">
      <c r="B31" t="s">
        <v>217</v>
      </c>
    </row>
    <row r="32" spans="2:2">
      <c r="B32" t="s">
        <v>217</v>
      </c>
    </row>
    <row r="33" spans="2:2">
      <c r="B33" t="s">
        <v>217</v>
      </c>
    </row>
    <row r="34" spans="2:2">
      <c r="B34" t="s">
        <v>217</v>
      </c>
    </row>
    <row r="35" spans="2:2">
      <c r="B35" t="s">
        <v>221</v>
      </c>
    </row>
    <row r="36" spans="2:2">
      <c r="B36" t="s">
        <v>118</v>
      </c>
    </row>
    <row r="37" spans="2:2">
      <c r="B37" t="s">
        <v>118</v>
      </c>
    </row>
    <row r="38" spans="2:2">
      <c r="B38" t="s">
        <v>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B47DB-9EEE-4A4E-9ADC-623AC97EC9FF}">
  <dimension ref="B2:G28"/>
  <sheetViews>
    <sheetView workbookViewId="0">
      <selection activeCell="I38" sqref="I38"/>
    </sheetView>
  </sheetViews>
  <sheetFormatPr baseColWidth="10" defaultRowHeight="16"/>
  <sheetData>
    <row r="2" spans="2:7">
      <c r="B2" t="s">
        <v>178</v>
      </c>
      <c r="C2" t="s">
        <v>61</v>
      </c>
      <c r="D2" t="s">
        <v>63</v>
      </c>
      <c r="E2" t="s">
        <v>29</v>
      </c>
      <c r="F2" t="s">
        <v>65</v>
      </c>
      <c r="G2" t="s">
        <v>60</v>
      </c>
    </row>
    <row r="3" spans="2:7">
      <c r="B3" t="s">
        <v>61</v>
      </c>
      <c r="C3">
        <v>0</v>
      </c>
      <c r="D3">
        <v>0</v>
      </c>
      <c r="E3">
        <v>0</v>
      </c>
      <c r="F3">
        <v>4</v>
      </c>
      <c r="G3">
        <v>9</v>
      </c>
    </row>
    <row r="4" spans="2:7">
      <c r="B4" t="s">
        <v>63</v>
      </c>
      <c r="C4">
        <v>0</v>
      </c>
      <c r="D4">
        <v>0</v>
      </c>
      <c r="E4">
        <v>0</v>
      </c>
      <c r="F4">
        <v>0</v>
      </c>
      <c r="G4">
        <v>6</v>
      </c>
    </row>
    <row r="5" spans="2:7">
      <c r="B5" t="s">
        <v>29</v>
      </c>
      <c r="C5">
        <v>0</v>
      </c>
      <c r="D5">
        <v>0</v>
      </c>
      <c r="E5">
        <v>0</v>
      </c>
      <c r="F5">
        <v>0</v>
      </c>
      <c r="G5">
        <v>1</v>
      </c>
    </row>
    <row r="6" spans="2:7">
      <c r="B6" t="s">
        <v>65</v>
      </c>
      <c r="C6">
        <v>4</v>
      </c>
      <c r="D6">
        <v>0</v>
      </c>
      <c r="E6">
        <v>0</v>
      </c>
      <c r="F6">
        <v>0</v>
      </c>
      <c r="G6">
        <v>2</v>
      </c>
    </row>
    <row r="7" spans="2:7">
      <c r="B7" t="s">
        <v>60</v>
      </c>
      <c r="C7">
        <v>9</v>
      </c>
      <c r="D7">
        <v>6</v>
      </c>
      <c r="E7">
        <v>1</v>
      </c>
      <c r="F7">
        <v>2</v>
      </c>
      <c r="G7">
        <v>0</v>
      </c>
    </row>
    <row r="9" spans="2:7">
      <c r="B9" t="s">
        <v>179</v>
      </c>
      <c r="C9" t="s">
        <v>61</v>
      </c>
      <c r="D9" t="s">
        <v>63</v>
      </c>
      <c r="E9" t="s">
        <v>29</v>
      </c>
      <c r="F9" t="s">
        <v>65</v>
      </c>
      <c r="G9" t="s">
        <v>60</v>
      </c>
    </row>
    <row r="10" spans="2:7">
      <c r="B10" t="s">
        <v>61</v>
      </c>
      <c r="C10">
        <v>0</v>
      </c>
      <c r="D10">
        <v>1</v>
      </c>
      <c r="E10">
        <v>0</v>
      </c>
      <c r="F10">
        <v>3</v>
      </c>
      <c r="G10">
        <v>1</v>
      </c>
    </row>
    <row r="11" spans="2:7">
      <c r="B11" t="s">
        <v>63</v>
      </c>
      <c r="C11">
        <v>1</v>
      </c>
      <c r="D11">
        <v>0</v>
      </c>
      <c r="E11">
        <v>0</v>
      </c>
      <c r="F11">
        <v>0</v>
      </c>
      <c r="G11">
        <v>0</v>
      </c>
    </row>
    <row r="12" spans="2:7">
      <c r="B12" t="s">
        <v>29</v>
      </c>
      <c r="C12">
        <v>0</v>
      </c>
      <c r="D12">
        <v>0</v>
      </c>
      <c r="E12">
        <v>0</v>
      </c>
      <c r="F12">
        <v>0</v>
      </c>
      <c r="G12">
        <v>0</v>
      </c>
    </row>
    <row r="13" spans="2:7">
      <c r="B13" t="s">
        <v>65</v>
      </c>
      <c r="C13">
        <v>3</v>
      </c>
      <c r="D13">
        <v>0</v>
      </c>
      <c r="E13">
        <v>0</v>
      </c>
      <c r="F13">
        <v>1</v>
      </c>
      <c r="G13">
        <v>1</v>
      </c>
    </row>
    <row r="14" spans="2:7">
      <c r="B14" t="s">
        <v>60</v>
      </c>
      <c r="C14">
        <v>1</v>
      </c>
      <c r="D14">
        <v>0</v>
      </c>
      <c r="E14">
        <v>0</v>
      </c>
      <c r="F14">
        <v>1</v>
      </c>
      <c r="G14">
        <v>0</v>
      </c>
    </row>
    <row r="16" spans="2:7">
      <c r="B16" t="s">
        <v>180</v>
      </c>
      <c r="C16" t="s">
        <v>61</v>
      </c>
      <c r="D16" t="s">
        <v>63</v>
      </c>
      <c r="E16" t="s">
        <v>29</v>
      </c>
      <c r="F16" t="s">
        <v>65</v>
      </c>
      <c r="G16" t="s">
        <v>60</v>
      </c>
    </row>
    <row r="17" spans="2:7">
      <c r="B17" t="s">
        <v>61</v>
      </c>
      <c r="C17">
        <v>17</v>
      </c>
      <c r="D17">
        <v>5</v>
      </c>
      <c r="E17">
        <v>1</v>
      </c>
      <c r="F17">
        <v>20</v>
      </c>
      <c r="G17">
        <v>0</v>
      </c>
    </row>
    <row r="18" spans="2:7">
      <c r="B18" t="s">
        <v>63</v>
      </c>
      <c r="C18">
        <v>5</v>
      </c>
      <c r="D18">
        <v>1</v>
      </c>
      <c r="E18">
        <v>0</v>
      </c>
      <c r="F18">
        <v>7</v>
      </c>
      <c r="G18">
        <v>0</v>
      </c>
    </row>
    <row r="19" spans="2:7">
      <c r="B19" t="s">
        <v>29</v>
      </c>
      <c r="C19">
        <v>1</v>
      </c>
      <c r="D19">
        <v>0</v>
      </c>
      <c r="E19">
        <v>0</v>
      </c>
      <c r="F19">
        <v>3</v>
      </c>
      <c r="G19">
        <v>0</v>
      </c>
    </row>
    <row r="20" spans="2:7">
      <c r="B20" t="s">
        <v>65</v>
      </c>
      <c r="C20">
        <v>20</v>
      </c>
      <c r="D20">
        <v>7</v>
      </c>
      <c r="E20">
        <v>3</v>
      </c>
      <c r="F20">
        <v>6</v>
      </c>
      <c r="G20">
        <v>0</v>
      </c>
    </row>
    <row r="21" spans="2:7">
      <c r="B21" t="s">
        <v>60</v>
      </c>
      <c r="C21">
        <v>0</v>
      </c>
      <c r="D21">
        <v>0</v>
      </c>
      <c r="E21">
        <v>0</v>
      </c>
      <c r="F21">
        <v>0</v>
      </c>
      <c r="G21">
        <v>0</v>
      </c>
    </row>
    <row r="23" spans="2:7">
      <c r="B23" t="s">
        <v>181</v>
      </c>
      <c r="C23" t="s">
        <v>61</v>
      </c>
      <c r="D23" t="s">
        <v>63</v>
      </c>
      <c r="E23" t="s">
        <v>29</v>
      </c>
      <c r="F23" t="s">
        <v>65</v>
      </c>
      <c r="G23" t="s">
        <v>60</v>
      </c>
    </row>
    <row r="24" spans="2:7">
      <c r="B24" t="s">
        <v>61</v>
      </c>
      <c r="C24">
        <f>C3+C10+C17</f>
        <v>17</v>
      </c>
      <c r="D24">
        <f t="shared" ref="D24:G24" si="0">D3+D10+D17</f>
        <v>6</v>
      </c>
      <c r="E24">
        <f t="shared" si="0"/>
        <v>1</v>
      </c>
      <c r="F24">
        <f t="shared" si="0"/>
        <v>27</v>
      </c>
      <c r="G24">
        <f t="shared" si="0"/>
        <v>10</v>
      </c>
    </row>
    <row r="25" spans="2:7">
      <c r="B25" t="s">
        <v>63</v>
      </c>
      <c r="C25">
        <f t="shared" ref="C25:G28" si="1">C4+C11+C18</f>
        <v>6</v>
      </c>
      <c r="D25">
        <f t="shared" si="1"/>
        <v>1</v>
      </c>
      <c r="E25">
        <f t="shared" si="1"/>
        <v>0</v>
      </c>
      <c r="F25">
        <f t="shared" si="1"/>
        <v>7</v>
      </c>
      <c r="G25">
        <f t="shared" si="1"/>
        <v>6</v>
      </c>
    </row>
    <row r="26" spans="2:7">
      <c r="B26" t="s">
        <v>29</v>
      </c>
      <c r="C26">
        <f t="shared" si="1"/>
        <v>1</v>
      </c>
      <c r="D26">
        <f t="shared" si="1"/>
        <v>0</v>
      </c>
      <c r="E26">
        <f t="shared" si="1"/>
        <v>0</v>
      </c>
      <c r="F26">
        <f t="shared" si="1"/>
        <v>3</v>
      </c>
      <c r="G26">
        <f t="shared" si="1"/>
        <v>1</v>
      </c>
    </row>
    <row r="27" spans="2:7">
      <c r="B27" t="s">
        <v>65</v>
      </c>
      <c r="C27">
        <f t="shared" si="1"/>
        <v>27</v>
      </c>
      <c r="D27">
        <f t="shared" si="1"/>
        <v>7</v>
      </c>
      <c r="E27">
        <f t="shared" si="1"/>
        <v>3</v>
      </c>
      <c r="F27">
        <f t="shared" si="1"/>
        <v>7</v>
      </c>
      <c r="G27">
        <f t="shared" si="1"/>
        <v>3</v>
      </c>
    </row>
    <row r="28" spans="2:7">
      <c r="B28" t="s">
        <v>60</v>
      </c>
      <c r="C28">
        <f t="shared" si="1"/>
        <v>10</v>
      </c>
      <c r="D28">
        <f t="shared" si="1"/>
        <v>6</v>
      </c>
      <c r="E28">
        <f t="shared" si="1"/>
        <v>1</v>
      </c>
      <c r="F28">
        <f t="shared" si="1"/>
        <v>3</v>
      </c>
      <c r="G28">
        <f t="shared" si="1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0B5A-702D-514D-95D2-26EE0634A5D6}">
  <dimension ref="B2:J100"/>
  <sheetViews>
    <sheetView topLeftCell="C42" workbookViewId="0">
      <selection activeCell="J70" sqref="J70"/>
    </sheetView>
  </sheetViews>
  <sheetFormatPr baseColWidth="10" defaultRowHeight="16"/>
  <sheetData>
    <row r="2" spans="2:8" ht="34">
      <c r="B2" s="1" t="s">
        <v>51</v>
      </c>
      <c r="F2" t="s">
        <v>3</v>
      </c>
    </row>
    <row r="3" spans="2:8">
      <c r="B3" t="s">
        <v>235</v>
      </c>
      <c r="D3">
        <f>COUNTIF($B$3:$B$31,B3)</f>
        <v>1</v>
      </c>
      <c r="F3" s="4" t="s">
        <v>263</v>
      </c>
      <c r="H3">
        <f>COUNTIF($F$3:$F$100,F3)</f>
        <v>1</v>
      </c>
    </row>
    <row r="4" spans="2:8">
      <c r="B4" t="s">
        <v>258</v>
      </c>
      <c r="D4">
        <f t="shared" ref="D4:D31" si="0">COUNTIF($B$3:$B$31,B4)</f>
        <v>1</v>
      </c>
      <c r="F4" t="s">
        <v>276</v>
      </c>
      <c r="H4">
        <f t="shared" ref="H4:H67" si="1">COUNTIF($F$3:$F$100,F4)</f>
        <v>1</v>
      </c>
    </row>
    <row r="5" spans="2:8">
      <c r="B5" t="s">
        <v>253</v>
      </c>
      <c r="D5">
        <f t="shared" si="0"/>
        <v>1</v>
      </c>
      <c r="F5" t="s">
        <v>289</v>
      </c>
      <c r="H5">
        <f t="shared" si="1"/>
        <v>1</v>
      </c>
    </row>
    <row r="6" spans="2:8">
      <c r="B6" t="s">
        <v>241</v>
      </c>
      <c r="D6">
        <f t="shared" si="0"/>
        <v>1</v>
      </c>
      <c r="F6" t="s">
        <v>302</v>
      </c>
      <c r="H6">
        <f t="shared" si="1"/>
        <v>1</v>
      </c>
    </row>
    <row r="7" spans="2:8">
      <c r="B7" t="s">
        <v>255</v>
      </c>
      <c r="D7">
        <f t="shared" si="0"/>
        <v>1</v>
      </c>
      <c r="F7" t="s">
        <v>340</v>
      </c>
      <c r="H7">
        <f t="shared" si="1"/>
        <v>1</v>
      </c>
    </row>
    <row r="8" spans="2:8">
      <c r="B8" t="s">
        <v>234</v>
      </c>
      <c r="D8">
        <f t="shared" si="0"/>
        <v>1</v>
      </c>
      <c r="F8" t="s">
        <v>274</v>
      </c>
      <c r="H8">
        <f t="shared" si="1"/>
        <v>1</v>
      </c>
    </row>
    <row r="9" spans="2:8">
      <c r="B9" t="s">
        <v>236</v>
      </c>
      <c r="D9">
        <f t="shared" si="0"/>
        <v>1</v>
      </c>
      <c r="F9" t="s">
        <v>157</v>
      </c>
      <c r="H9">
        <f t="shared" si="1"/>
        <v>1</v>
      </c>
    </row>
    <row r="10" spans="2:8">
      <c r="B10" t="s">
        <v>237</v>
      </c>
      <c r="D10">
        <f t="shared" si="0"/>
        <v>1</v>
      </c>
      <c r="F10" t="s">
        <v>309</v>
      </c>
      <c r="H10">
        <f t="shared" si="1"/>
        <v>1</v>
      </c>
    </row>
    <row r="11" spans="2:8">
      <c r="B11" t="s">
        <v>239</v>
      </c>
      <c r="D11">
        <f t="shared" si="0"/>
        <v>1</v>
      </c>
      <c r="F11" t="s">
        <v>322</v>
      </c>
      <c r="H11">
        <f t="shared" si="1"/>
        <v>1</v>
      </c>
    </row>
    <row r="12" spans="2:8">
      <c r="B12" t="s">
        <v>244</v>
      </c>
      <c r="D12">
        <f t="shared" si="0"/>
        <v>1</v>
      </c>
      <c r="F12" t="s">
        <v>285</v>
      </c>
      <c r="H12">
        <f t="shared" si="1"/>
        <v>1</v>
      </c>
    </row>
    <row r="13" spans="2:8">
      <c r="B13" t="s">
        <v>252</v>
      </c>
      <c r="D13">
        <f t="shared" si="0"/>
        <v>1</v>
      </c>
      <c r="F13" t="s">
        <v>334</v>
      </c>
      <c r="H13">
        <f t="shared" si="1"/>
        <v>1</v>
      </c>
    </row>
    <row r="14" spans="2:8">
      <c r="B14" t="s">
        <v>257</v>
      </c>
      <c r="D14">
        <f t="shared" si="0"/>
        <v>1</v>
      </c>
      <c r="F14" t="s">
        <v>332</v>
      </c>
      <c r="H14">
        <f t="shared" si="1"/>
        <v>1</v>
      </c>
    </row>
    <row r="15" spans="2:8">
      <c r="B15" t="s">
        <v>246</v>
      </c>
      <c r="D15">
        <f t="shared" si="0"/>
        <v>1</v>
      </c>
      <c r="F15" t="s">
        <v>279</v>
      </c>
      <c r="H15">
        <f t="shared" si="1"/>
        <v>1</v>
      </c>
    </row>
    <row r="16" spans="2:8">
      <c r="B16" t="s">
        <v>238</v>
      </c>
      <c r="D16">
        <f t="shared" si="0"/>
        <v>1</v>
      </c>
      <c r="F16" t="s">
        <v>283</v>
      </c>
      <c r="H16">
        <f t="shared" si="1"/>
        <v>1</v>
      </c>
    </row>
    <row r="17" spans="2:10">
      <c r="B17" t="s">
        <v>250</v>
      </c>
      <c r="D17">
        <f t="shared" si="0"/>
        <v>1</v>
      </c>
      <c r="F17" t="s">
        <v>303</v>
      </c>
      <c r="H17">
        <f t="shared" si="1"/>
        <v>1</v>
      </c>
    </row>
    <row r="18" spans="2:10">
      <c r="B18" t="s">
        <v>251</v>
      </c>
      <c r="D18">
        <f t="shared" si="0"/>
        <v>1</v>
      </c>
      <c r="F18" t="s">
        <v>267</v>
      </c>
      <c r="H18">
        <f t="shared" si="1"/>
        <v>1</v>
      </c>
    </row>
    <row r="19" spans="2:10">
      <c r="B19" t="s">
        <v>240</v>
      </c>
      <c r="D19">
        <f t="shared" si="0"/>
        <v>1</v>
      </c>
      <c r="F19" t="s">
        <v>288</v>
      </c>
      <c r="H19">
        <f t="shared" si="1"/>
        <v>1</v>
      </c>
    </row>
    <row r="20" spans="2:10">
      <c r="B20" t="s">
        <v>245</v>
      </c>
      <c r="D20">
        <f t="shared" si="0"/>
        <v>1</v>
      </c>
      <c r="F20" t="s">
        <v>83</v>
      </c>
      <c r="H20">
        <f t="shared" si="1"/>
        <v>1</v>
      </c>
    </row>
    <row r="21" spans="2:10">
      <c r="B21" t="s">
        <v>151</v>
      </c>
      <c r="D21">
        <f t="shared" si="0"/>
        <v>1</v>
      </c>
      <c r="F21" t="s">
        <v>307</v>
      </c>
      <c r="H21">
        <f t="shared" si="1"/>
        <v>1</v>
      </c>
    </row>
    <row r="22" spans="2:10">
      <c r="B22" t="s">
        <v>254</v>
      </c>
      <c r="D22">
        <f t="shared" si="0"/>
        <v>1</v>
      </c>
      <c r="F22" t="s">
        <v>338</v>
      </c>
      <c r="H22">
        <f t="shared" si="1"/>
        <v>1</v>
      </c>
    </row>
    <row r="23" spans="2:10">
      <c r="B23" t="s">
        <v>232</v>
      </c>
      <c r="D23">
        <f t="shared" si="0"/>
        <v>1</v>
      </c>
      <c r="F23" t="s">
        <v>318</v>
      </c>
      <c r="H23">
        <f t="shared" si="1"/>
        <v>1</v>
      </c>
    </row>
    <row r="24" spans="2:10">
      <c r="B24" t="s">
        <v>242</v>
      </c>
      <c r="D24">
        <f t="shared" si="0"/>
        <v>1</v>
      </c>
      <c r="F24" t="s">
        <v>313</v>
      </c>
      <c r="H24">
        <f t="shared" si="1"/>
        <v>1</v>
      </c>
    </row>
    <row r="25" spans="2:10">
      <c r="B25" t="s">
        <v>247</v>
      </c>
      <c r="D25">
        <f t="shared" si="0"/>
        <v>1</v>
      </c>
      <c r="F25" s="4" t="s">
        <v>44</v>
      </c>
      <c r="H25">
        <f t="shared" si="1"/>
        <v>1</v>
      </c>
    </row>
    <row r="26" spans="2:10">
      <c r="B26" t="s">
        <v>256</v>
      </c>
      <c r="D26">
        <f t="shared" si="0"/>
        <v>1</v>
      </c>
      <c r="F26" t="s">
        <v>349</v>
      </c>
      <c r="H26">
        <f t="shared" si="1"/>
        <v>1</v>
      </c>
    </row>
    <row r="27" spans="2:10">
      <c r="B27" t="s">
        <v>113</v>
      </c>
      <c r="D27">
        <f t="shared" si="0"/>
        <v>1</v>
      </c>
      <c r="F27" t="s">
        <v>271</v>
      </c>
      <c r="H27">
        <f t="shared" si="1"/>
        <v>1</v>
      </c>
    </row>
    <row r="28" spans="2:10">
      <c r="B28" t="s">
        <v>134</v>
      </c>
      <c r="D28">
        <f t="shared" si="0"/>
        <v>1</v>
      </c>
      <c r="F28" t="s">
        <v>272</v>
      </c>
      <c r="H28">
        <f t="shared" si="1"/>
        <v>1</v>
      </c>
    </row>
    <row r="29" spans="2:10">
      <c r="B29" t="s">
        <v>248</v>
      </c>
      <c r="D29">
        <f t="shared" si="0"/>
        <v>1</v>
      </c>
      <c r="F29" t="s">
        <v>281</v>
      </c>
      <c r="H29">
        <f t="shared" si="1"/>
        <v>1</v>
      </c>
    </row>
    <row r="30" spans="2:10">
      <c r="B30" t="s">
        <v>249</v>
      </c>
      <c r="D30">
        <f t="shared" si="0"/>
        <v>1</v>
      </c>
      <c r="F30" t="s">
        <v>316</v>
      </c>
      <c r="H30">
        <f t="shared" si="1"/>
        <v>1</v>
      </c>
    </row>
    <row r="31" spans="2:10">
      <c r="B31" t="s">
        <v>243</v>
      </c>
      <c r="D31">
        <f t="shared" si="0"/>
        <v>1</v>
      </c>
      <c r="F31" t="s">
        <v>336</v>
      </c>
      <c r="H31">
        <f t="shared" si="1"/>
        <v>1</v>
      </c>
    </row>
    <row r="32" spans="2:10">
      <c r="F32" t="s">
        <v>277</v>
      </c>
      <c r="H32">
        <f t="shared" si="1"/>
        <v>2</v>
      </c>
      <c r="J32" t="s">
        <v>351</v>
      </c>
    </row>
    <row r="33" spans="6:10">
      <c r="F33" t="s">
        <v>277</v>
      </c>
      <c r="H33">
        <f t="shared" si="1"/>
        <v>2</v>
      </c>
    </row>
    <row r="34" spans="6:10">
      <c r="F34" t="s">
        <v>325</v>
      </c>
      <c r="H34">
        <f t="shared" si="1"/>
        <v>1</v>
      </c>
    </row>
    <row r="35" spans="6:10">
      <c r="F35" t="s">
        <v>317</v>
      </c>
      <c r="H35">
        <f t="shared" si="1"/>
        <v>1</v>
      </c>
    </row>
    <row r="36" spans="6:10">
      <c r="F36" t="s">
        <v>270</v>
      </c>
      <c r="H36">
        <f t="shared" si="1"/>
        <v>1</v>
      </c>
    </row>
    <row r="37" spans="6:10">
      <c r="F37" t="s">
        <v>268</v>
      </c>
      <c r="H37">
        <f t="shared" si="1"/>
        <v>1</v>
      </c>
      <c r="J37" t="s">
        <v>352</v>
      </c>
    </row>
    <row r="38" spans="6:10">
      <c r="F38" t="s">
        <v>315</v>
      </c>
      <c r="H38">
        <f t="shared" si="1"/>
        <v>1</v>
      </c>
    </row>
    <row r="39" spans="6:10">
      <c r="F39" t="s">
        <v>343</v>
      </c>
      <c r="H39">
        <f t="shared" si="1"/>
        <v>1</v>
      </c>
    </row>
    <row r="40" spans="6:10">
      <c r="F40" t="s">
        <v>341</v>
      </c>
      <c r="H40">
        <f t="shared" si="1"/>
        <v>1</v>
      </c>
    </row>
    <row r="41" spans="6:10">
      <c r="F41" t="s">
        <v>282</v>
      </c>
      <c r="H41">
        <f t="shared" si="1"/>
        <v>1</v>
      </c>
    </row>
    <row r="42" spans="6:10">
      <c r="F42" t="s">
        <v>329</v>
      </c>
      <c r="H42">
        <f t="shared" si="1"/>
        <v>1</v>
      </c>
    </row>
    <row r="43" spans="6:10">
      <c r="F43" t="s">
        <v>290</v>
      </c>
      <c r="H43">
        <f t="shared" si="1"/>
        <v>1</v>
      </c>
    </row>
    <row r="44" spans="6:10">
      <c r="F44" t="s">
        <v>333</v>
      </c>
      <c r="H44">
        <f t="shared" si="1"/>
        <v>1</v>
      </c>
    </row>
    <row r="45" spans="6:10">
      <c r="F45" t="s">
        <v>306</v>
      </c>
      <c r="H45">
        <f t="shared" si="1"/>
        <v>1</v>
      </c>
    </row>
    <row r="46" spans="6:10">
      <c r="F46" t="s">
        <v>286</v>
      </c>
      <c r="H46">
        <f t="shared" si="1"/>
        <v>1</v>
      </c>
    </row>
    <row r="47" spans="6:10">
      <c r="F47" s="4" t="s">
        <v>265</v>
      </c>
      <c r="H47">
        <f t="shared" si="1"/>
        <v>1</v>
      </c>
    </row>
    <row r="48" spans="6:10">
      <c r="F48" t="s">
        <v>298</v>
      </c>
      <c r="H48">
        <f t="shared" si="1"/>
        <v>1</v>
      </c>
    </row>
    <row r="49" spans="6:10">
      <c r="F49" t="s">
        <v>342</v>
      </c>
      <c r="H49">
        <f t="shared" si="1"/>
        <v>1</v>
      </c>
    </row>
    <row r="50" spans="6:10">
      <c r="F50" t="s">
        <v>293</v>
      </c>
      <c r="H50">
        <f t="shared" si="1"/>
        <v>1</v>
      </c>
    </row>
    <row r="51" spans="6:10">
      <c r="F51" s="4" t="s">
        <v>261</v>
      </c>
      <c r="H51">
        <f t="shared" si="1"/>
        <v>1</v>
      </c>
    </row>
    <row r="52" spans="6:10">
      <c r="F52" s="4" t="s">
        <v>24</v>
      </c>
      <c r="H52">
        <f t="shared" si="1"/>
        <v>1</v>
      </c>
    </row>
    <row r="53" spans="6:10">
      <c r="F53" t="s">
        <v>335</v>
      </c>
      <c r="H53">
        <f t="shared" si="1"/>
        <v>1</v>
      </c>
    </row>
    <row r="54" spans="6:10">
      <c r="F54" t="s">
        <v>301</v>
      </c>
      <c r="H54">
        <f t="shared" si="1"/>
        <v>1</v>
      </c>
    </row>
    <row r="55" spans="6:10">
      <c r="F55" t="s">
        <v>266</v>
      </c>
      <c r="H55">
        <f t="shared" si="1"/>
        <v>1</v>
      </c>
    </row>
    <row r="56" spans="6:10">
      <c r="F56" t="s">
        <v>347</v>
      </c>
      <c r="H56">
        <f t="shared" si="1"/>
        <v>1</v>
      </c>
    </row>
    <row r="57" spans="6:10">
      <c r="F57" t="s">
        <v>310</v>
      </c>
      <c r="H57">
        <f t="shared" si="1"/>
        <v>1</v>
      </c>
      <c r="J57" s="6" t="s">
        <v>353</v>
      </c>
    </row>
    <row r="58" spans="6:10">
      <c r="F58" t="s">
        <v>348</v>
      </c>
      <c r="H58">
        <f t="shared" si="1"/>
        <v>1</v>
      </c>
    </row>
    <row r="59" spans="6:10">
      <c r="F59" t="s">
        <v>320</v>
      </c>
      <c r="H59">
        <f t="shared" si="1"/>
        <v>1</v>
      </c>
    </row>
    <row r="60" spans="6:10">
      <c r="F60" t="s">
        <v>345</v>
      </c>
      <c r="H60">
        <f t="shared" si="1"/>
        <v>1</v>
      </c>
    </row>
    <row r="61" spans="6:10">
      <c r="F61" t="s">
        <v>308</v>
      </c>
      <c r="H61">
        <f t="shared" si="1"/>
        <v>1</v>
      </c>
    </row>
    <row r="62" spans="6:10">
      <c r="F62" t="s">
        <v>294</v>
      </c>
      <c r="H62">
        <f t="shared" si="1"/>
        <v>1</v>
      </c>
    </row>
    <row r="63" spans="6:10">
      <c r="F63" t="s">
        <v>323</v>
      </c>
      <c r="H63">
        <f t="shared" si="1"/>
        <v>1</v>
      </c>
    </row>
    <row r="64" spans="6:10">
      <c r="F64" t="s">
        <v>280</v>
      </c>
      <c r="H64">
        <f t="shared" si="1"/>
        <v>1</v>
      </c>
    </row>
    <row r="65" spans="6:10">
      <c r="F65" t="s">
        <v>278</v>
      </c>
      <c r="H65">
        <f t="shared" si="1"/>
        <v>1</v>
      </c>
    </row>
    <row r="66" spans="6:10">
      <c r="F66" s="4" t="s">
        <v>259</v>
      </c>
      <c r="H66">
        <f t="shared" si="1"/>
        <v>1</v>
      </c>
    </row>
    <row r="67" spans="6:10">
      <c r="F67" t="s">
        <v>314</v>
      </c>
      <c r="H67">
        <f t="shared" si="1"/>
        <v>1</v>
      </c>
    </row>
    <row r="68" spans="6:10">
      <c r="F68" t="s">
        <v>295</v>
      </c>
      <c r="H68">
        <f t="shared" ref="H68:H100" si="2">COUNTIF($F$3:$F$100,F68)</f>
        <v>1</v>
      </c>
    </row>
    <row r="69" spans="6:10">
      <c r="F69" t="s">
        <v>324</v>
      </c>
      <c r="H69">
        <f t="shared" si="2"/>
        <v>1</v>
      </c>
      <c r="J69" s="6" t="s">
        <v>352</v>
      </c>
    </row>
    <row r="70" spans="6:10">
      <c r="F70" t="s">
        <v>330</v>
      </c>
      <c r="H70">
        <f t="shared" si="2"/>
        <v>1</v>
      </c>
    </row>
    <row r="71" spans="6:10">
      <c r="F71" t="s">
        <v>304</v>
      </c>
      <c r="H71">
        <f t="shared" si="2"/>
        <v>1</v>
      </c>
    </row>
    <row r="72" spans="6:10">
      <c r="F72" t="s">
        <v>287</v>
      </c>
      <c r="H72">
        <f t="shared" si="2"/>
        <v>1</v>
      </c>
    </row>
    <row r="73" spans="6:10">
      <c r="F73" t="s">
        <v>273</v>
      </c>
      <c r="H73">
        <f t="shared" si="2"/>
        <v>1</v>
      </c>
    </row>
    <row r="74" spans="6:10">
      <c r="F74" t="s">
        <v>292</v>
      </c>
      <c r="H74">
        <f t="shared" si="2"/>
        <v>1</v>
      </c>
    </row>
    <row r="75" spans="6:10">
      <c r="F75" t="s">
        <v>327</v>
      </c>
      <c r="H75">
        <f t="shared" si="2"/>
        <v>1</v>
      </c>
    </row>
    <row r="76" spans="6:10">
      <c r="F76" t="s">
        <v>275</v>
      </c>
      <c r="H76">
        <f t="shared" si="2"/>
        <v>1</v>
      </c>
    </row>
    <row r="77" spans="6:10">
      <c r="F77" t="s">
        <v>328</v>
      </c>
      <c r="H77">
        <f t="shared" si="2"/>
        <v>1</v>
      </c>
    </row>
    <row r="78" spans="6:10">
      <c r="F78" t="s">
        <v>297</v>
      </c>
      <c r="H78">
        <f t="shared" si="2"/>
        <v>1</v>
      </c>
    </row>
    <row r="79" spans="6:10">
      <c r="F79" t="s">
        <v>346</v>
      </c>
      <c r="H79">
        <f t="shared" si="2"/>
        <v>1</v>
      </c>
    </row>
    <row r="80" spans="6:10">
      <c r="F80" s="4" t="s">
        <v>264</v>
      </c>
      <c r="H80">
        <f t="shared" si="2"/>
        <v>1</v>
      </c>
    </row>
    <row r="81" spans="6:8">
      <c r="F81" t="s">
        <v>305</v>
      </c>
      <c r="H81">
        <f t="shared" si="2"/>
        <v>1</v>
      </c>
    </row>
    <row r="82" spans="6:8">
      <c r="F82" t="s">
        <v>331</v>
      </c>
      <c r="H82">
        <f t="shared" si="2"/>
        <v>1</v>
      </c>
    </row>
    <row r="83" spans="6:8">
      <c r="F83" t="s">
        <v>337</v>
      </c>
      <c r="H83">
        <f t="shared" si="2"/>
        <v>1</v>
      </c>
    </row>
    <row r="84" spans="6:8">
      <c r="F84" t="s">
        <v>296</v>
      </c>
      <c r="H84">
        <f t="shared" si="2"/>
        <v>1</v>
      </c>
    </row>
    <row r="85" spans="6:8">
      <c r="F85" t="s">
        <v>321</v>
      </c>
      <c r="H85">
        <f t="shared" si="2"/>
        <v>1</v>
      </c>
    </row>
    <row r="86" spans="6:8">
      <c r="F86" t="s">
        <v>300</v>
      </c>
      <c r="H86">
        <f t="shared" si="2"/>
        <v>1</v>
      </c>
    </row>
    <row r="87" spans="6:8">
      <c r="F87" t="s">
        <v>326</v>
      </c>
      <c r="H87">
        <f t="shared" si="2"/>
        <v>1</v>
      </c>
    </row>
    <row r="88" spans="6:8">
      <c r="F88" t="s">
        <v>344</v>
      </c>
      <c r="H88">
        <f t="shared" si="2"/>
        <v>1</v>
      </c>
    </row>
    <row r="89" spans="6:8">
      <c r="F89" t="s">
        <v>311</v>
      </c>
      <c r="H89">
        <f t="shared" si="2"/>
        <v>1</v>
      </c>
    </row>
    <row r="90" spans="6:8">
      <c r="F90" t="s">
        <v>291</v>
      </c>
      <c r="H90">
        <f t="shared" si="2"/>
        <v>1</v>
      </c>
    </row>
    <row r="91" spans="6:8">
      <c r="F91" t="s">
        <v>339</v>
      </c>
      <c r="H91">
        <f t="shared" si="2"/>
        <v>1</v>
      </c>
    </row>
    <row r="92" spans="6:8">
      <c r="F92" t="s">
        <v>319</v>
      </c>
      <c r="H92">
        <f t="shared" si="2"/>
        <v>1</v>
      </c>
    </row>
    <row r="93" spans="6:8">
      <c r="F93" s="4" t="s">
        <v>260</v>
      </c>
      <c r="H93">
        <f t="shared" si="2"/>
        <v>1</v>
      </c>
    </row>
    <row r="94" spans="6:8">
      <c r="F94" t="s">
        <v>350</v>
      </c>
      <c r="H94">
        <f t="shared" si="2"/>
        <v>1</v>
      </c>
    </row>
    <row r="95" spans="6:8">
      <c r="F95" t="s">
        <v>269</v>
      </c>
      <c r="H95">
        <f t="shared" si="2"/>
        <v>1</v>
      </c>
    </row>
    <row r="96" spans="6:8">
      <c r="F96" t="s">
        <v>284</v>
      </c>
      <c r="H96">
        <f t="shared" si="2"/>
        <v>1</v>
      </c>
    </row>
    <row r="97" spans="6:10">
      <c r="F97" t="s">
        <v>299</v>
      </c>
      <c r="H97">
        <f t="shared" si="2"/>
        <v>2</v>
      </c>
      <c r="J97" t="s">
        <v>351</v>
      </c>
    </row>
    <row r="98" spans="6:10">
      <c r="F98" t="s">
        <v>299</v>
      </c>
      <c r="H98">
        <f t="shared" si="2"/>
        <v>2</v>
      </c>
    </row>
    <row r="99" spans="6:10">
      <c r="F99" s="4" t="s">
        <v>262</v>
      </c>
      <c r="H99">
        <f t="shared" si="2"/>
        <v>1</v>
      </c>
    </row>
    <row r="100" spans="6:10">
      <c r="F100" t="s">
        <v>312</v>
      </c>
      <c r="H100">
        <f t="shared" si="2"/>
        <v>1</v>
      </c>
    </row>
  </sheetData>
  <sortState xmlns:xlrd2="http://schemas.microsoft.com/office/spreadsheetml/2017/richdata2" ref="F3:F100">
    <sortCondition ref="F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SpringerLink</vt:lpstr>
      <vt:lpstr>ACM Digital Library</vt:lpstr>
      <vt:lpstr>IEEExplore</vt:lpstr>
      <vt:lpstr>SE activites</vt:lpstr>
      <vt:lpstr>Relationships</vt:lpstr>
      <vt:lpstr>Origin of research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2019-04-22T09:17:11Z</dcterms:created>
  <dcterms:modified xsi:type="dcterms:W3CDTF">2019-05-09T15:55:13Z</dcterms:modified>
</cp:coreProperties>
</file>