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riinlaisk/Google Drive/miscarriage/DRAFTS/Supplementary Data/"/>
    </mc:Choice>
  </mc:AlternateContent>
  <xr:revisionPtr revIDLastSave="0" documentId="8_{565C93BB-74E1-B147-AC29-4A106AF7A554}" xr6:coauthVersionLast="45" xr6:coauthVersionMax="45" xr10:uidLastSave="{00000000-0000-0000-0000-000000000000}"/>
  <bookViews>
    <workbookView xWindow="3180" yWindow="2060" windowWidth="27640" windowHeight="16940" xr2:uid="{AC9B698D-9CBB-3B41-BC02-BC9B4DC69999}"/>
  </bookViews>
  <sheets>
    <sheet name="ST7. phepheWas for SM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1" l="1"/>
  <c r="I3" i="1"/>
  <c r="J3" i="1"/>
  <c r="K3" i="1"/>
  <c r="L3" i="1"/>
  <c r="B4" i="1"/>
  <c r="I4" i="1"/>
  <c r="J4" i="1"/>
  <c r="K4" i="1"/>
  <c r="L4" i="1"/>
  <c r="B5" i="1"/>
  <c r="I5" i="1"/>
  <c r="J5" i="1"/>
  <c r="K5" i="1"/>
  <c r="L5" i="1"/>
  <c r="B6" i="1"/>
  <c r="I6" i="1"/>
  <c r="J6" i="1"/>
  <c r="K6" i="1"/>
  <c r="L6" i="1"/>
  <c r="B7" i="1"/>
  <c r="I7" i="1"/>
  <c r="J7" i="1"/>
  <c r="K7" i="1"/>
  <c r="L7" i="1"/>
  <c r="B8" i="1"/>
  <c r="I8" i="1"/>
  <c r="J8" i="1"/>
  <c r="K8" i="1"/>
  <c r="L8" i="1"/>
  <c r="B9" i="1"/>
  <c r="I9" i="1"/>
  <c r="J9" i="1"/>
  <c r="K9" i="1"/>
  <c r="L9" i="1"/>
  <c r="B10" i="1"/>
  <c r="I10" i="1"/>
  <c r="J10" i="1"/>
  <c r="K10" i="1"/>
  <c r="L10" i="1"/>
  <c r="B11" i="1"/>
  <c r="I11" i="1"/>
  <c r="J11" i="1"/>
  <c r="K11" i="1"/>
  <c r="L11" i="1"/>
  <c r="B12" i="1"/>
  <c r="I12" i="1"/>
  <c r="J12" i="1"/>
  <c r="K12" i="1"/>
  <c r="L12" i="1"/>
  <c r="B13" i="1"/>
  <c r="I13" i="1"/>
  <c r="J13" i="1"/>
  <c r="K13" i="1"/>
  <c r="L13" i="1"/>
  <c r="B14" i="1"/>
  <c r="I14" i="1"/>
  <c r="J14" i="1"/>
  <c r="K14" i="1"/>
  <c r="L14" i="1"/>
  <c r="B15" i="1"/>
  <c r="I15" i="1"/>
  <c r="J15" i="1"/>
  <c r="K15" i="1"/>
  <c r="L15" i="1"/>
  <c r="B16" i="1"/>
  <c r="I16" i="1"/>
  <c r="J16" i="1"/>
  <c r="K16" i="1"/>
  <c r="L16" i="1"/>
  <c r="B17" i="1"/>
  <c r="I17" i="1"/>
  <c r="J17" i="1"/>
  <c r="K17" i="1"/>
  <c r="L17" i="1"/>
  <c r="B18" i="1"/>
  <c r="I18" i="1"/>
  <c r="J18" i="1"/>
  <c r="K18" i="1"/>
  <c r="L18" i="1"/>
  <c r="B19" i="1"/>
  <c r="I19" i="1"/>
  <c r="J19" i="1"/>
  <c r="K19" i="1"/>
  <c r="L19" i="1"/>
  <c r="B20" i="1"/>
  <c r="I20" i="1"/>
  <c r="J20" i="1"/>
  <c r="K20" i="1"/>
  <c r="L20" i="1"/>
  <c r="B21" i="1"/>
  <c r="I21" i="1"/>
  <c r="J21" i="1"/>
  <c r="K21" i="1"/>
  <c r="L21" i="1"/>
  <c r="B22" i="1"/>
  <c r="I22" i="1"/>
  <c r="J22" i="1"/>
  <c r="K22" i="1"/>
  <c r="L22" i="1"/>
  <c r="B23" i="1"/>
  <c r="I23" i="1"/>
  <c r="J23" i="1"/>
  <c r="K23" i="1"/>
  <c r="L23" i="1"/>
  <c r="B24" i="1"/>
  <c r="I24" i="1"/>
  <c r="J24" i="1"/>
  <c r="K24" i="1"/>
  <c r="L24" i="1"/>
  <c r="B25" i="1"/>
  <c r="I25" i="1"/>
  <c r="J25" i="1"/>
  <c r="K25" i="1"/>
  <c r="L25" i="1"/>
  <c r="B26" i="1"/>
  <c r="I26" i="1"/>
  <c r="J26" i="1"/>
  <c r="K26" i="1"/>
  <c r="L26" i="1"/>
  <c r="B27" i="1"/>
  <c r="I27" i="1"/>
  <c r="J27" i="1"/>
  <c r="K27" i="1"/>
  <c r="L27" i="1"/>
  <c r="B28" i="1"/>
  <c r="I28" i="1"/>
  <c r="J28" i="1"/>
  <c r="K28" i="1"/>
  <c r="L28" i="1"/>
  <c r="B29" i="1"/>
  <c r="I29" i="1"/>
  <c r="J29" i="1"/>
  <c r="K29" i="1"/>
  <c r="L29" i="1"/>
  <c r="B30" i="1"/>
  <c r="I30" i="1"/>
  <c r="J30" i="1"/>
  <c r="K30" i="1"/>
  <c r="L30" i="1"/>
  <c r="B31" i="1"/>
  <c r="I31" i="1"/>
  <c r="J31" i="1"/>
  <c r="K31" i="1"/>
  <c r="L31" i="1"/>
  <c r="B32" i="1"/>
  <c r="I32" i="1"/>
  <c r="J32" i="1"/>
  <c r="K32" i="1"/>
  <c r="L32" i="1"/>
  <c r="B33" i="1"/>
  <c r="I33" i="1"/>
  <c r="J33" i="1"/>
  <c r="K33" i="1"/>
  <c r="L33" i="1"/>
  <c r="B34" i="1"/>
  <c r="I34" i="1"/>
  <c r="J34" i="1"/>
  <c r="K34" i="1"/>
  <c r="L34" i="1"/>
  <c r="B35" i="1"/>
  <c r="I35" i="1"/>
  <c r="J35" i="1"/>
  <c r="K35" i="1"/>
  <c r="L35" i="1"/>
  <c r="B36" i="1"/>
  <c r="I36" i="1"/>
  <c r="J36" i="1"/>
  <c r="K36" i="1"/>
  <c r="L36" i="1"/>
  <c r="B37" i="1"/>
  <c r="I37" i="1"/>
  <c r="J37" i="1"/>
  <c r="K37" i="1"/>
  <c r="L37" i="1"/>
  <c r="B38" i="1"/>
  <c r="I38" i="1"/>
  <c r="J38" i="1"/>
  <c r="K38" i="1"/>
  <c r="L38" i="1"/>
  <c r="B39" i="1"/>
  <c r="I39" i="1"/>
  <c r="J39" i="1"/>
  <c r="K39" i="1"/>
  <c r="L39" i="1"/>
  <c r="B40" i="1"/>
  <c r="I40" i="1"/>
  <c r="J40" i="1"/>
  <c r="K40" i="1"/>
  <c r="L40" i="1"/>
  <c r="B41" i="1"/>
  <c r="I41" i="1"/>
  <c r="J41" i="1"/>
  <c r="K41" i="1"/>
  <c r="L41" i="1"/>
  <c r="B42" i="1"/>
  <c r="I42" i="1"/>
  <c r="J42" i="1"/>
  <c r="K42" i="1"/>
  <c r="L42" i="1"/>
  <c r="B43" i="1"/>
  <c r="I43" i="1"/>
  <c r="J43" i="1"/>
  <c r="K43" i="1"/>
  <c r="L43" i="1"/>
  <c r="B44" i="1"/>
  <c r="I44" i="1"/>
  <c r="J44" i="1"/>
  <c r="K44" i="1"/>
  <c r="L44" i="1"/>
  <c r="B45" i="1"/>
  <c r="I45" i="1"/>
  <c r="J45" i="1"/>
  <c r="K45" i="1"/>
  <c r="L45" i="1"/>
  <c r="B46" i="1"/>
  <c r="I46" i="1"/>
  <c r="J46" i="1"/>
  <c r="K46" i="1"/>
  <c r="L46" i="1"/>
  <c r="B47" i="1"/>
  <c r="I47" i="1"/>
  <c r="J47" i="1"/>
  <c r="K47" i="1"/>
  <c r="L47" i="1"/>
  <c r="B48" i="1"/>
  <c r="I48" i="1"/>
  <c r="J48" i="1"/>
  <c r="K48" i="1"/>
  <c r="L48" i="1"/>
  <c r="B49" i="1"/>
  <c r="I49" i="1"/>
  <c r="J49" i="1"/>
  <c r="K49" i="1"/>
  <c r="L49" i="1"/>
  <c r="B50" i="1"/>
  <c r="I50" i="1"/>
  <c r="J50" i="1"/>
  <c r="K50" i="1"/>
  <c r="L50" i="1"/>
  <c r="B51" i="1"/>
  <c r="I51" i="1"/>
  <c r="J51" i="1"/>
  <c r="K51" i="1"/>
  <c r="L51" i="1"/>
  <c r="B52" i="1"/>
  <c r="I52" i="1"/>
  <c r="J52" i="1"/>
  <c r="K52" i="1"/>
  <c r="L52" i="1"/>
  <c r="B53" i="1"/>
  <c r="I53" i="1"/>
  <c r="J53" i="1"/>
  <c r="K53" i="1"/>
  <c r="L53" i="1"/>
  <c r="B54" i="1"/>
  <c r="I54" i="1"/>
  <c r="J54" i="1"/>
  <c r="K54" i="1"/>
  <c r="L54" i="1"/>
  <c r="B55" i="1"/>
  <c r="I55" i="1"/>
  <c r="J55" i="1"/>
  <c r="K55" i="1"/>
  <c r="L55" i="1"/>
  <c r="B56" i="1"/>
  <c r="I56" i="1"/>
  <c r="J56" i="1"/>
  <c r="K56" i="1"/>
  <c r="L56" i="1"/>
  <c r="B57" i="1"/>
  <c r="I57" i="1"/>
  <c r="J57" i="1"/>
  <c r="K57" i="1"/>
  <c r="L57" i="1"/>
  <c r="B58" i="1"/>
  <c r="I58" i="1"/>
  <c r="J58" i="1"/>
  <c r="K58" i="1"/>
  <c r="L58" i="1"/>
  <c r="B59" i="1"/>
  <c r="I59" i="1"/>
  <c r="J59" i="1"/>
  <c r="K59" i="1"/>
  <c r="L59" i="1"/>
  <c r="B60" i="1"/>
  <c r="I60" i="1"/>
  <c r="J60" i="1"/>
  <c r="K60" i="1"/>
  <c r="L60" i="1"/>
  <c r="B61" i="1"/>
  <c r="I61" i="1"/>
  <c r="J61" i="1"/>
  <c r="K61" i="1"/>
  <c r="L61" i="1"/>
  <c r="B62" i="1"/>
  <c r="I62" i="1"/>
  <c r="J62" i="1"/>
  <c r="K62" i="1"/>
  <c r="L62" i="1"/>
  <c r="B63" i="1"/>
  <c r="I63" i="1"/>
  <c r="J63" i="1"/>
  <c r="K63" i="1"/>
  <c r="L63" i="1"/>
  <c r="B64" i="1"/>
  <c r="I64" i="1"/>
  <c r="J64" i="1"/>
  <c r="K64" i="1"/>
  <c r="L64" i="1"/>
  <c r="B65" i="1"/>
  <c r="I65" i="1"/>
  <c r="J65" i="1"/>
  <c r="K65" i="1"/>
  <c r="L65" i="1"/>
  <c r="B66" i="1"/>
  <c r="I66" i="1"/>
  <c r="J66" i="1"/>
  <c r="K66" i="1"/>
  <c r="L66" i="1"/>
  <c r="B67" i="1"/>
  <c r="I67" i="1"/>
  <c r="J67" i="1"/>
  <c r="K67" i="1"/>
  <c r="L67" i="1"/>
  <c r="B68" i="1"/>
  <c r="I68" i="1"/>
  <c r="J68" i="1"/>
  <c r="K68" i="1"/>
  <c r="L68" i="1"/>
  <c r="B69" i="1"/>
  <c r="I69" i="1"/>
  <c r="J69" i="1"/>
  <c r="K69" i="1"/>
  <c r="L69" i="1"/>
  <c r="B70" i="1"/>
  <c r="I70" i="1"/>
  <c r="J70" i="1"/>
  <c r="K70" i="1"/>
  <c r="L70" i="1"/>
  <c r="B71" i="1"/>
  <c r="I71" i="1"/>
  <c r="J71" i="1"/>
  <c r="K71" i="1"/>
  <c r="L71" i="1"/>
  <c r="B72" i="1"/>
  <c r="I72" i="1"/>
  <c r="J72" i="1"/>
  <c r="K72" i="1"/>
  <c r="L72" i="1"/>
  <c r="B73" i="1"/>
  <c r="I73" i="1"/>
  <c r="J73" i="1"/>
  <c r="K73" i="1"/>
  <c r="L73" i="1"/>
  <c r="B74" i="1"/>
  <c r="I74" i="1"/>
  <c r="J74" i="1"/>
  <c r="K74" i="1"/>
  <c r="L74" i="1"/>
  <c r="B75" i="1"/>
  <c r="I75" i="1"/>
  <c r="J75" i="1"/>
  <c r="K75" i="1"/>
  <c r="L75" i="1"/>
  <c r="B76" i="1"/>
  <c r="I76" i="1"/>
  <c r="J76" i="1"/>
  <c r="K76" i="1"/>
  <c r="L76" i="1"/>
  <c r="B77" i="1"/>
  <c r="I77" i="1"/>
  <c r="J77" i="1"/>
  <c r="K77" i="1"/>
  <c r="L77" i="1"/>
  <c r="B78" i="1"/>
  <c r="I78" i="1"/>
  <c r="J78" i="1"/>
  <c r="K78" i="1"/>
  <c r="L78" i="1"/>
  <c r="B79" i="1"/>
  <c r="I79" i="1"/>
  <c r="J79" i="1"/>
  <c r="K79" i="1"/>
  <c r="L79" i="1"/>
  <c r="B80" i="1"/>
  <c r="I80" i="1"/>
  <c r="J80" i="1"/>
  <c r="K80" i="1"/>
  <c r="L80" i="1"/>
  <c r="B81" i="1"/>
  <c r="I81" i="1"/>
  <c r="J81" i="1"/>
  <c r="K81" i="1"/>
  <c r="L81" i="1"/>
  <c r="B82" i="1"/>
  <c r="I82" i="1"/>
  <c r="J82" i="1"/>
  <c r="K82" i="1"/>
  <c r="L82" i="1"/>
  <c r="B83" i="1"/>
  <c r="I83" i="1"/>
  <c r="J83" i="1"/>
  <c r="K83" i="1"/>
  <c r="L83" i="1"/>
  <c r="B84" i="1"/>
  <c r="I84" i="1"/>
  <c r="J84" i="1"/>
  <c r="K84" i="1"/>
  <c r="L84" i="1"/>
  <c r="B85" i="1"/>
  <c r="I85" i="1"/>
  <c r="J85" i="1"/>
  <c r="K85" i="1"/>
  <c r="L85" i="1"/>
  <c r="B86" i="1"/>
  <c r="I86" i="1"/>
  <c r="J86" i="1"/>
  <c r="K86" i="1"/>
  <c r="L86" i="1"/>
  <c r="B87" i="1"/>
  <c r="I87" i="1"/>
  <c r="J87" i="1"/>
  <c r="K87" i="1"/>
  <c r="L87" i="1"/>
  <c r="B88" i="1"/>
  <c r="I88" i="1"/>
  <c r="J88" i="1"/>
  <c r="K88" i="1"/>
  <c r="L88" i="1"/>
  <c r="B89" i="1"/>
  <c r="I89" i="1"/>
  <c r="J89" i="1"/>
  <c r="K89" i="1"/>
  <c r="L89" i="1"/>
  <c r="B90" i="1"/>
  <c r="I90" i="1"/>
  <c r="J90" i="1"/>
  <c r="K90" i="1"/>
  <c r="L90" i="1"/>
  <c r="B91" i="1"/>
  <c r="I91" i="1"/>
  <c r="J91" i="1"/>
  <c r="K91" i="1"/>
  <c r="L91" i="1"/>
  <c r="B92" i="1"/>
  <c r="I92" i="1"/>
  <c r="J92" i="1"/>
  <c r="K92" i="1"/>
  <c r="L92" i="1"/>
  <c r="B93" i="1"/>
  <c r="I93" i="1"/>
  <c r="J93" i="1"/>
  <c r="K93" i="1"/>
  <c r="L93" i="1"/>
  <c r="B94" i="1"/>
  <c r="I94" i="1"/>
  <c r="J94" i="1"/>
  <c r="K94" i="1"/>
  <c r="L94" i="1"/>
  <c r="B95" i="1"/>
  <c r="I95" i="1"/>
  <c r="J95" i="1"/>
  <c r="K95" i="1"/>
  <c r="L95" i="1"/>
  <c r="B96" i="1"/>
  <c r="I96" i="1"/>
  <c r="J96" i="1"/>
  <c r="K96" i="1"/>
  <c r="L96" i="1"/>
  <c r="B97" i="1"/>
  <c r="I97" i="1"/>
  <c r="J97" i="1"/>
  <c r="K97" i="1"/>
  <c r="L97" i="1"/>
  <c r="B98" i="1"/>
  <c r="I98" i="1"/>
  <c r="J98" i="1"/>
  <c r="K98" i="1"/>
  <c r="L98" i="1"/>
  <c r="B99" i="1"/>
  <c r="I99" i="1"/>
  <c r="J99" i="1"/>
  <c r="K99" i="1"/>
  <c r="L99" i="1"/>
  <c r="B100" i="1"/>
  <c r="I100" i="1"/>
  <c r="J100" i="1"/>
  <c r="K100" i="1"/>
  <c r="L100" i="1"/>
  <c r="B101" i="1"/>
  <c r="I101" i="1"/>
  <c r="J101" i="1"/>
  <c r="K101" i="1"/>
  <c r="L101" i="1"/>
  <c r="B102" i="1"/>
  <c r="I102" i="1"/>
  <c r="J102" i="1"/>
  <c r="K102" i="1"/>
  <c r="L102" i="1"/>
  <c r="B103" i="1"/>
  <c r="I103" i="1"/>
  <c r="J103" i="1"/>
  <c r="K103" i="1"/>
  <c r="L103" i="1"/>
  <c r="B104" i="1"/>
  <c r="I104" i="1"/>
  <c r="J104" i="1"/>
  <c r="K104" i="1"/>
  <c r="L104" i="1"/>
  <c r="B105" i="1"/>
  <c r="I105" i="1"/>
  <c r="J105" i="1"/>
  <c r="K105" i="1"/>
  <c r="L105" i="1"/>
  <c r="B106" i="1"/>
  <c r="I106" i="1"/>
  <c r="J106" i="1"/>
  <c r="K106" i="1"/>
  <c r="L106" i="1"/>
  <c r="B107" i="1"/>
  <c r="I107" i="1"/>
  <c r="J107" i="1"/>
  <c r="K107" i="1"/>
  <c r="L107" i="1"/>
  <c r="B108" i="1"/>
  <c r="I108" i="1"/>
  <c r="J108" i="1"/>
  <c r="K108" i="1"/>
  <c r="L108" i="1"/>
  <c r="B109" i="1"/>
  <c r="I109" i="1"/>
  <c r="J109" i="1"/>
  <c r="K109" i="1"/>
  <c r="L109" i="1"/>
  <c r="B110" i="1"/>
  <c r="I110" i="1"/>
  <c r="J110" i="1"/>
  <c r="K110" i="1"/>
  <c r="L110" i="1"/>
  <c r="B111" i="1"/>
  <c r="I111" i="1"/>
  <c r="J111" i="1"/>
  <c r="K111" i="1"/>
  <c r="L111" i="1"/>
  <c r="B112" i="1"/>
  <c r="I112" i="1"/>
  <c r="J112" i="1"/>
  <c r="K112" i="1"/>
  <c r="L112" i="1"/>
  <c r="B113" i="1"/>
  <c r="I113" i="1"/>
  <c r="J113" i="1"/>
  <c r="K113" i="1"/>
  <c r="L113" i="1"/>
  <c r="B114" i="1"/>
  <c r="I114" i="1"/>
  <c r="J114" i="1"/>
  <c r="K114" i="1"/>
  <c r="L114" i="1"/>
  <c r="B115" i="1"/>
  <c r="I115" i="1"/>
  <c r="J115" i="1"/>
  <c r="K115" i="1"/>
  <c r="L115" i="1"/>
  <c r="B116" i="1"/>
  <c r="I116" i="1"/>
  <c r="J116" i="1"/>
  <c r="K116" i="1"/>
  <c r="L116" i="1"/>
  <c r="B117" i="1"/>
  <c r="I117" i="1"/>
  <c r="J117" i="1"/>
  <c r="K117" i="1"/>
  <c r="L117" i="1"/>
  <c r="B118" i="1"/>
  <c r="I118" i="1"/>
  <c r="J118" i="1"/>
  <c r="K118" i="1"/>
  <c r="L118" i="1"/>
  <c r="B119" i="1"/>
  <c r="I119" i="1"/>
  <c r="J119" i="1"/>
  <c r="K119" i="1"/>
  <c r="L119" i="1"/>
  <c r="B120" i="1"/>
  <c r="I120" i="1"/>
  <c r="J120" i="1"/>
  <c r="K120" i="1"/>
  <c r="L120" i="1"/>
  <c r="B121" i="1"/>
  <c r="I121" i="1"/>
  <c r="J121" i="1"/>
  <c r="K121" i="1"/>
  <c r="L121" i="1"/>
  <c r="B122" i="1"/>
  <c r="I122" i="1"/>
  <c r="J122" i="1"/>
  <c r="K122" i="1"/>
  <c r="L122" i="1"/>
  <c r="B123" i="1"/>
  <c r="I123" i="1"/>
  <c r="J123" i="1"/>
  <c r="K123" i="1"/>
  <c r="L123" i="1"/>
  <c r="B124" i="1"/>
  <c r="I124" i="1"/>
  <c r="J124" i="1"/>
  <c r="K124" i="1"/>
  <c r="L124" i="1"/>
  <c r="B125" i="1"/>
  <c r="I125" i="1"/>
  <c r="J125" i="1"/>
  <c r="K125" i="1"/>
  <c r="L125" i="1"/>
  <c r="B126" i="1"/>
  <c r="I126" i="1"/>
  <c r="J126" i="1"/>
  <c r="K126" i="1"/>
  <c r="L126" i="1"/>
  <c r="B127" i="1"/>
  <c r="I127" i="1"/>
  <c r="J127" i="1"/>
  <c r="K127" i="1"/>
  <c r="L127" i="1"/>
  <c r="B128" i="1"/>
  <c r="I128" i="1"/>
  <c r="J128" i="1"/>
  <c r="K128" i="1"/>
  <c r="L128" i="1"/>
  <c r="B129" i="1"/>
  <c r="I129" i="1"/>
  <c r="J129" i="1"/>
  <c r="K129" i="1"/>
  <c r="L129" i="1"/>
  <c r="B130" i="1"/>
  <c r="I130" i="1"/>
  <c r="J130" i="1"/>
  <c r="K130" i="1"/>
  <c r="L130" i="1"/>
  <c r="B131" i="1"/>
  <c r="I131" i="1"/>
  <c r="J131" i="1"/>
  <c r="K131" i="1"/>
  <c r="L131" i="1"/>
  <c r="B132" i="1"/>
  <c r="I132" i="1"/>
  <c r="J132" i="1"/>
  <c r="K132" i="1"/>
  <c r="L132" i="1"/>
  <c r="B133" i="1"/>
  <c r="I133" i="1"/>
  <c r="J133" i="1"/>
  <c r="K133" i="1"/>
  <c r="L133" i="1"/>
  <c r="B134" i="1"/>
  <c r="I134" i="1"/>
  <c r="J134" i="1"/>
  <c r="K134" i="1"/>
  <c r="L134" i="1"/>
  <c r="B135" i="1"/>
  <c r="I135" i="1"/>
  <c r="J135" i="1"/>
  <c r="K135" i="1"/>
  <c r="L135" i="1"/>
  <c r="B136" i="1"/>
  <c r="I136" i="1"/>
  <c r="J136" i="1"/>
  <c r="K136" i="1"/>
  <c r="L136" i="1"/>
  <c r="B137" i="1"/>
  <c r="I137" i="1"/>
  <c r="J137" i="1"/>
  <c r="K137" i="1"/>
  <c r="L137" i="1"/>
  <c r="B138" i="1"/>
  <c r="I138" i="1"/>
  <c r="J138" i="1"/>
  <c r="K138" i="1"/>
  <c r="L138" i="1"/>
  <c r="B139" i="1"/>
  <c r="I139" i="1"/>
  <c r="J139" i="1"/>
  <c r="K139" i="1"/>
  <c r="L139" i="1"/>
  <c r="B140" i="1"/>
  <c r="I140" i="1"/>
  <c r="J140" i="1"/>
  <c r="K140" i="1"/>
  <c r="L140" i="1"/>
  <c r="B141" i="1"/>
  <c r="I141" i="1"/>
  <c r="J141" i="1"/>
  <c r="K141" i="1"/>
  <c r="L141" i="1"/>
  <c r="B142" i="1"/>
  <c r="I142" i="1"/>
  <c r="J142" i="1"/>
  <c r="K142" i="1"/>
  <c r="L142" i="1"/>
  <c r="B143" i="1"/>
  <c r="I143" i="1"/>
  <c r="J143" i="1"/>
  <c r="K143" i="1"/>
  <c r="L143" i="1"/>
  <c r="B144" i="1"/>
  <c r="I144" i="1"/>
  <c r="J144" i="1"/>
  <c r="K144" i="1"/>
  <c r="L144" i="1"/>
  <c r="B145" i="1"/>
  <c r="I145" i="1"/>
  <c r="J145" i="1"/>
  <c r="K145" i="1"/>
  <c r="L145" i="1"/>
  <c r="B146" i="1"/>
  <c r="I146" i="1"/>
  <c r="J146" i="1"/>
  <c r="K146" i="1"/>
  <c r="L146" i="1"/>
  <c r="B147" i="1"/>
  <c r="I147" i="1"/>
  <c r="J147" i="1"/>
  <c r="K147" i="1"/>
  <c r="L147" i="1"/>
  <c r="B148" i="1"/>
  <c r="I148" i="1"/>
  <c r="J148" i="1"/>
  <c r="K148" i="1"/>
  <c r="L148" i="1"/>
  <c r="B149" i="1"/>
  <c r="I149" i="1"/>
  <c r="J149" i="1"/>
  <c r="K149" i="1"/>
  <c r="L149" i="1"/>
  <c r="B150" i="1"/>
  <c r="I150" i="1"/>
  <c r="J150" i="1"/>
  <c r="K150" i="1"/>
  <c r="L150" i="1"/>
  <c r="B151" i="1"/>
  <c r="I151" i="1"/>
  <c r="J151" i="1"/>
  <c r="K151" i="1"/>
  <c r="L151" i="1"/>
  <c r="B152" i="1"/>
  <c r="I152" i="1"/>
  <c r="J152" i="1"/>
  <c r="K152" i="1"/>
  <c r="L152" i="1"/>
  <c r="B153" i="1"/>
  <c r="I153" i="1"/>
  <c r="J153" i="1"/>
  <c r="K153" i="1"/>
  <c r="L153" i="1"/>
  <c r="B154" i="1"/>
  <c r="I154" i="1"/>
  <c r="J154" i="1"/>
  <c r="K154" i="1"/>
  <c r="L154" i="1"/>
  <c r="B155" i="1"/>
  <c r="I155" i="1"/>
  <c r="J155" i="1"/>
  <c r="K155" i="1"/>
  <c r="L155" i="1"/>
  <c r="B156" i="1"/>
  <c r="I156" i="1"/>
  <c r="J156" i="1"/>
  <c r="K156" i="1"/>
  <c r="L156" i="1"/>
  <c r="B157" i="1"/>
  <c r="I157" i="1"/>
  <c r="J157" i="1"/>
  <c r="K157" i="1"/>
  <c r="L157" i="1"/>
  <c r="B158" i="1"/>
  <c r="I158" i="1"/>
  <c r="J158" i="1"/>
  <c r="K158" i="1"/>
  <c r="L158" i="1"/>
  <c r="B159" i="1"/>
  <c r="I159" i="1"/>
  <c r="J159" i="1"/>
  <c r="K159" i="1"/>
  <c r="L159" i="1"/>
  <c r="B160" i="1"/>
  <c r="I160" i="1"/>
  <c r="J160" i="1"/>
  <c r="K160" i="1"/>
  <c r="L160" i="1"/>
  <c r="B161" i="1"/>
  <c r="I161" i="1"/>
  <c r="J161" i="1"/>
  <c r="K161" i="1"/>
  <c r="L161" i="1"/>
  <c r="B162" i="1"/>
  <c r="I162" i="1"/>
  <c r="J162" i="1"/>
  <c r="K162" i="1"/>
  <c r="L162" i="1"/>
  <c r="B163" i="1"/>
  <c r="I163" i="1"/>
  <c r="J163" i="1"/>
  <c r="K163" i="1"/>
  <c r="L163" i="1"/>
  <c r="B164" i="1"/>
  <c r="I164" i="1"/>
  <c r="J164" i="1"/>
  <c r="K164" i="1"/>
  <c r="L164" i="1"/>
  <c r="B165" i="1"/>
  <c r="I165" i="1"/>
  <c r="J165" i="1"/>
  <c r="K165" i="1"/>
  <c r="L165" i="1"/>
  <c r="B166" i="1"/>
  <c r="I166" i="1"/>
  <c r="J166" i="1"/>
  <c r="K166" i="1"/>
  <c r="L166" i="1"/>
  <c r="B167" i="1"/>
  <c r="I167" i="1"/>
  <c r="J167" i="1"/>
  <c r="K167" i="1"/>
  <c r="L167" i="1"/>
  <c r="B168" i="1"/>
  <c r="I168" i="1"/>
  <c r="J168" i="1"/>
  <c r="K168" i="1"/>
  <c r="L168" i="1"/>
  <c r="B169" i="1"/>
  <c r="I169" i="1"/>
  <c r="J169" i="1"/>
  <c r="K169" i="1"/>
  <c r="L169" i="1"/>
  <c r="B170" i="1"/>
  <c r="I170" i="1"/>
  <c r="J170" i="1"/>
  <c r="K170" i="1"/>
  <c r="L170" i="1"/>
  <c r="B171" i="1"/>
  <c r="I171" i="1"/>
  <c r="J171" i="1"/>
  <c r="K171" i="1"/>
  <c r="L171" i="1"/>
  <c r="B172" i="1"/>
  <c r="I172" i="1"/>
  <c r="J172" i="1"/>
  <c r="K172" i="1"/>
  <c r="L172" i="1"/>
  <c r="B173" i="1"/>
  <c r="I173" i="1"/>
  <c r="J173" i="1"/>
  <c r="K173" i="1"/>
  <c r="L173" i="1"/>
  <c r="B174" i="1"/>
  <c r="I174" i="1"/>
  <c r="J174" i="1"/>
  <c r="K174" i="1"/>
  <c r="L174" i="1"/>
  <c r="B175" i="1"/>
  <c r="I175" i="1"/>
  <c r="J175" i="1"/>
  <c r="K175" i="1"/>
  <c r="L175" i="1"/>
  <c r="B176" i="1"/>
  <c r="I176" i="1"/>
  <c r="J176" i="1"/>
  <c r="K176" i="1"/>
  <c r="L176" i="1"/>
  <c r="B177" i="1"/>
  <c r="I177" i="1"/>
  <c r="J177" i="1"/>
  <c r="K177" i="1"/>
  <c r="L177" i="1"/>
  <c r="B178" i="1"/>
  <c r="I178" i="1"/>
  <c r="J178" i="1"/>
  <c r="K178" i="1"/>
  <c r="L178" i="1"/>
  <c r="B179" i="1"/>
  <c r="I179" i="1"/>
  <c r="J179" i="1"/>
  <c r="K179" i="1"/>
  <c r="L179" i="1"/>
  <c r="B180" i="1"/>
  <c r="I180" i="1"/>
  <c r="J180" i="1"/>
  <c r="K180" i="1"/>
  <c r="L180" i="1"/>
  <c r="B181" i="1"/>
  <c r="I181" i="1"/>
  <c r="J181" i="1"/>
  <c r="K181" i="1"/>
  <c r="L181" i="1"/>
  <c r="B182" i="1"/>
  <c r="I182" i="1"/>
  <c r="J182" i="1"/>
  <c r="K182" i="1"/>
  <c r="L182" i="1"/>
  <c r="B183" i="1"/>
  <c r="I183" i="1"/>
  <c r="J183" i="1"/>
  <c r="K183" i="1"/>
  <c r="L183" i="1"/>
  <c r="B184" i="1"/>
  <c r="I184" i="1"/>
  <c r="J184" i="1"/>
  <c r="K184" i="1"/>
  <c r="L184" i="1"/>
  <c r="B185" i="1"/>
  <c r="I185" i="1"/>
  <c r="J185" i="1"/>
  <c r="K185" i="1"/>
  <c r="L185" i="1"/>
  <c r="B186" i="1"/>
  <c r="I186" i="1"/>
  <c r="J186" i="1"/>
  <c r="K186" i="1"/>
  <c r="L186" i="1"/>
  <c r="B187" i="1"/>
  <c r="I187" i="1"/>
  <c r="J187" i="1"/>
  <c r="K187" i="1"/>
  <c r="L187" i="1"/>
  <c r="B188" i="1"/>
  <c r="I188" i="1"/>
  <c r="J188" i="1"/>
  <c r="K188" i="1"/>
  <c r="L188" i="1"/>
  <c r="B189" i="1"/>
  <c r="I189" i="1"/>
  <c r="J189" i="1"/>
  <c r="K189" i="1"/>
  <c r="L189" i="1"/>
  <c r="B190" i="1"/>
  <c r="I190" i="1"/>
  <c r="J190" i="1"/>
  <c r="K190" i="1"/>
  <c r="L190" i="1"/>
  <c r="B191" i="1"/>
  <c r="I191" i="1"/>
  <c r="J191" i="1"/>
  <c r="K191" i="1"/>
  <c r="L191" i="1"/>
  <c r="B192" i="1"/>
  <c r="I192" i="1"/>
  <c r="J192" i="1"/>
  <c r="K192" i="1"/>
  <c r="L192" i="1"/>
  <c r="B193" i="1"/>
  <c r="I193" i="1"/>
  <c r="J193" i="1"/>
  <c r="K193" i="1"/>
  <c r="L193" i="1"/>
  <c r="B194" i="1"/>
  <c r="I194" i="1"/>
  <c r="J194" i="1"/>
  <c r="K194" i="1"/>
  <c r="L194" i="1"/>
  <c r="B195" i="1"/>
  <c r="I195" i="1"/>
  <c r="J195" i="1"/>
  <c r="K195" i="1"/>
  <c r="L195" i="1"/>
  <c r="B196" i="1"/>
  <c r="I196" i="1"/>
  <c r="J196" i="1"/>
  <c r="K196" i="1"/>
  <c r="L196" i="1"/>
  <c r="B197" i="1"/>
  <c r="I197" i="1"/>
  <c r="J197" i="1"/>
  <c r="K197" i="1"/>
  <c r="L197" i="1"/>
  <c r="B198" i="1"/>
  <c r="I198" i="1"/>
  <c r="J198" i="1"/>
  <c r="K198" i="1"/>
  <c r="L198" i="1"/>
  <c r="B199" i="1"/>
  <c r="I199" i="1"/>
  <c r="J199" i="1"/>
  <c r="K199" i="1"/>
  <c r="L199" i="1"/>
  <c r="B200" i="1"/>
  <c r="I200" i="1"/>
  <c r="J200" i="1"/>
  <c r="K200" i="1"/>
  <c r="L200" i="1"/>
  <c r="B201" i="1"/>
  <c r="I201" i="1"/>
  <c r="J201" i="1"/>
  <c r="K201" i="1"/>
  <c r="L201" i="1"/>
  <c r="B202" i="1"/>
  <c r="I202" i="1"/>
  <c r="J202" i="1"/>
  <c r="K202" i="1"/>
  <c r="L202" i="1"/>
</calcChain>
</file>

<file path=xl/sharedStrings.xml><?xml version="1.0" encoding="utf-8"?>
<sst xmlns="http://schemas.openxmlformats.org/spreadsheetml/2006/main" count="213" uniqueCount="213">
  <si>
    <t>Z910</t>
  </si>
  <si>
    <t>Z907</t>
  </si>
  <si>
    <t>Z888</t>
  </si>
  <si>
    <t>Z886</t>
  </si>
  <si>
    <t>Z883</t>
  </si>
  <si>
    <t>Z881</t>
  </si>
  <si>
    <t>Z880</t>
  </si>
  <si>
    <t>Z875</t>
  </si>
  <si>
    <t>Z874</t>
  </si>
  <si>
    <t>Z871</t>
  </si>
  <si>
    <t>Z867</t>
  </si>
  <si>
    <t>Z865</t>
  </si>
  <si>
    <t>Z864</t>
  </si>
  <si>
    <t>Z833</t>
  </si>
  <si>
    <t>Z827</t>
  </si>
  <si>
    <t>Z824</t>
  </si>
  <si>
    <t>Z720</t>
  </si>
  <si>
    <t>Z640</t>
  </si>
  <si>
    <t>Z392</t>
  </si>
  <si>
    <t>Z391</t>
  </si>
  <si>
    <t>Z390</t>
  </si>
  <si>
    <t>Z372</t>
  </si>
  <si>
    <t>Z371</t>
  </si>
  <si>
    <t>Z370</t>
  </si>
  <si>
    <t>Z369</t>
  </si>
  <si>
    <t>Z368</t>
  </si>
  <si>
    <t>Z363</t>
  </si>
  <si>
    <t>Z362</t>
  </si>
  <si>
    <t>Z361</t>
  </si>
  <si>
    <t>Z360</t>
  </si>
  <si>
    <t>Z358</t>
  </si>
  <si>
    <t>Z354</t>
  </si>
  <si>
    <t>Z352</t>
  </si>
  <si>
    <t>Z351</t>
  </si>
  <si>
    <t>Z350</t>
  </si>
  <si>
    <t>Z349</t>
  </si>
  <si>
    <t>Z348</t>
  </si>
  <si>
    <t>Z33</t>
  </si>
  <si>
    <t>Z321</t>
  </si>
  <si>
    <t>Z320</t>
  </si>
  <si>
    <t>Z305</t>
  </si>
  <si>
    <t>Z303</t>
  </si>
  <si>
    <t>Z302</t>
  </si>
  <si>
    <t>Z301</t>
  </si>
  <si>
    <t>Z300</t>
  </si>
  <si>
    <t>Z130</t>
  </si>
  <si>
    <t>Y838</t>
  </si>
  <si>
    <t>X610</t>
  </si>
  <si>
    <t>R69</t>
  </si>
  <si>
    <t>R51</t>
  </si>
  <si>
    <t>R32</t>
  </si>
  <si>
    <t>R11</t>
  </si>
  <si>
    <t>R104</t>
  </si>
  <si>
    <t>R103</t>
  </si>
  <si>
    <t>R102</t>
  </si>
  <si>
    <t>R101</t>
  </si>
  <si>
    <t>R074</t>
  </si>
  <si>
    <t>R073</t>
  </si>
  <si>
    <t>O998</t>
  </si>
  <si>
    <t>O997</t>
  </si>
  <si>
    <t>O996</t>
  </si>
  <si>
    <t>O993</t>
  </si>
  <si>
    <t>O992</t>
  </si>
  <si>
    <t>O991</t>
  </si>
  <si>
    <t>O990</t>
  </si>
  <si>
    <t>O908</t>
  </si>
  <si>
    <t>O864</t>
  </si>
  <si>
    <t>O862</t>
  </si>
  <si>
    <t>O860</t>
  </si>
  <si>
    <t>O85</t>
  </si>
  <si>
    <t>O821</t>
  </si>
  <si>
    <t>O820</t>
  </si>
  <si>
    <t>O814</t>
  </si>
  <si>
    <t>O810</t>
  </si>
  <si>
    <t>O809</t>
  </si>
  <si>
    <t>O800</t>
  </si>
  <si>
    <t>O758</t>
  </si>
  <si>
    <t>O757</t>
  </si>
  <si>
    <t>O756</t>
  </si>
  <si>
    <t>O752</t>
  </si>
  <si>
    <t>O750</t>
  </si>
  <si>
    <t>O731</t>
  </si>
  <si>
    <t>O730</t>
  </si>
  <si>
    <t>O722</t>
  </si>
  <si>
    <t>O721</t>
  </si>
  <si>
    <t>O720</t>
  </si>
  <si>
    <t>O709</t>
  </si>
  <si>
    <t>O702</t>
  </si>
  <si>
    <t>O701</t>
  </si>
  <si>
    <t>O700</t>
  </si>
  <si>
    <t>O698</t>
  </si>
  <si>
    <t>O692</t>
  </si>
  <si>
    <t>O691</t>
  </si>
  <si>
    <t>O690</t>
  </si>
  <si>
    <t>O689</t>
  </si>
  <si>
    <t>O688</t>
  </si>
  <si>
    <t>O682</t>
  </si>
  <si>
    <t>O681</t>
  </si>
  <si>
    <t>O680</t>
  </si>
  <si>
    <t>O679</t>
  </si>
  <si>
    <t>O665</t>
  </si>
  <si>
    <t>O660</t>
  </si>
  <si>
    <t>O640</t>
  </si>
  <si>
    <t>O639</t>
  </si>
  <si>
    <t>O631</t>
  </si>
  <si>
    <t>O630</t>
  </si>
  <si>
    <t>O623</t>
  </si>
  <si>
    <t>O622</t>
  </si>
  <si>
    <t>O621</t>
  </si>
  <si>
    <t>O610</t>
  </si>
  <si>
    <t>O60</t>
  </si>
  <si>
    <t>O48</t>
  </si>
  <si>
    <t>O479</t>
  </si>
  <si>
    <t>O471</t>
  </si>
  <si>
    <t>O470</t>
  </si>
  <si>
    <t>O469</t>
  </si>
  <si>
    <t>O459</t>
  </si>
  <si>
    <t>O440</t>
  </si>
  <si>
    <t>O438</t>
  </si>
  <si>
    <t>O431</t>
  </si>
  <si>
    <t>O429</t>
  </si>
  <si>
    <t>O421</t>
  </si>
  <si>
    <t>O420</t>
  </si>
  <si>
    <t>O418</t>
  </si>
  <si>
    <t>O410</t>
  </si>
  <si>
    <t>O40</t>
  </si>
  <si>
    <t>O369</t>
  </si>
  <si>
    <t>O368</t>
  </si>
  <si>
    <t>O366</t>
  </si>
  <si>
    <t>O365</t>
  </si>
  <si>
    <t>O364</t>
  </si>
  <si>
    <t>O360</t>
  </si>
  <si>
    <t>O359</t>
  </si>
  <si>
    <t>O358</t>
  </si>
  <si>
    <t>O351</t>
  </si>
  <si>
    <t>O343</t>
  </si>
  <si>
    <t>O342</t>
  </si>
  <si>
    <t>O341</t>
  </si>
  <si>
    <t>O328</t>
  </si>
  <si>
    <t>O322</t>
  </si>
  <si>
    <t>O321</t>
  </si>
  <si>
    <t>O320</t>
  </si>
  <si>
    <t>O300</t>
  </si>
  <si>
    <t>O269</t>
  </si>
  <si>
    <t>O268</t>
  </si>
  <si>
    <t>O249</t>
  </si>
  <si>
    <t>O244</t>
  </si>
  <si>
    <t>O240</t>
  </si>
  <si>
    <t>O239</t>
  </si>
  <si>
    <t>O235</t>
  </si>
  <si>
    <t>O234</t>
  </si>
  <si>
    <t>O219</t>
  </si>
  <si>
    <t>O210</t>
  </si>
  <si>
    <t>O209</t>
  </si>
  <si>
    <t>O208</t>
  </si>
  <si>
    <t>O200</t>
  </si>
  <si>
    <t>O16</t>
  </si>
  <si>
    <t>O149</t>
  </si>
  <si>
    <t>O140</t>
  </si>
  <si>
    <t>O13</t>
  </si>
  <si>
    <t>O120</t>
  </si>
  <si>
    <t>O081</t>
  </si>
  <si>
    <t>O069</t>
  </si>
  <si>
    <t>O049</t>
  </si>
  <si>
    <t>O044</t>
  </si>
  <si>
    <t>O041</t>
  </si>
  <si>
    <t>O020</t>
  </si>
  <si>
    <t>O019</t>
  </si>
  <si>
    <t>O010</t>
  </si>
  <si>
    <t>O009</t>
  </si>
  <si>
    <t>O001</t>
  </si>
  <si>
    <t>N979</t>
  </si>
  <si>
    <t>N971</t>
  </si>
  <si>
    <t>N941</t>
  </si>
  <si>
    <t>N939</t>
  </si>
  <si>
    <t>N923</t>
  </si>
  <si>
    <t>N920</t>
  </si>
  <si>
    <t>N854</t>
  </si>
  <si>
    <t>N852</t>
  </si>
  <si>
    <t>N831</t>
  </si>
  <si>
    <t>N816</t>
  </si>
  <si>
    <t>N811</t>
  </si>
  <si>
    <t>N736</t>
  </si>
  <si>
    <t>N394</t>
  </si>
  <si>
    <t>N393</t>
  </si>
  <si>
    <t>M549</t>
  </si>
  <si>
    <t>K660</t>
  </si>
  <si>
    <t>K589</t>
  </si>
  <si>
    <t>K439</t>
  </si>
  <si>
    <t>K429</t>
  </si>
  <si>
    <t>J459</t>
  </si>
  <si>
    <t>J449</t>
  </si>
  <si>
    <t>I839</t>
  </si>
  <si>
    <t>G439</t>
  </si>
  <si>
    <t>F329</t>
  </si>
  <si>
    <t>F171</t>
  </si>
  <si>
    <t>E669</t>
  </si>
  <si>
    <t>D573</t>
  </si>
  <si>
    <t>C541</t>
  </si>
  <si>
    <t>B182</t>
  </si>
  <si>
    <t>Percentage_controls</t>
  </si>
  <si>
    <t>Count_controls</t>
  </si>
  <si>
    <t>Percentage_cases</t>
  </si>
  <si>
    <t>Count_cases</t>
  </si>
  <si>
    <t>X95CI_U_adj</t>
  </si>
  <si>
    <t>X95CI_L_adj</t>
  </si>
  <si>
    <t>OR_adj</t>
  </si>
  <si>
    <t>P_adj_NChildAge_FDR</t>
  </si>
  <si>
    <t>P_adj_NChildAge</t>
  </si>
  <si>
    <t>P</t>
  </si>
  <si>
    <t>ICD code description</t>
  </si>
  <si>
    <t>ICD code</t>
  </si>
  <si>
    <t>Supplementary Table 7. ICD codes associated with sporadic miscarriage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</si>
</sst>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11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riin/Downloads/Supplementary%20Tables%20xx%20and%20xx%20v2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M"/>
      <sheetName val="RM"/>
      <sheetName val="Sheet3"/>
    </sheetNames>
    <sheetDataSet>
      <sheetData sheetId="0">
        <row r="1">
          <cell r="A1" t="str">
            <v>Sub-code</v>
          </cell>
          <cell r="B1" t="str">
            <v>Sub-code Description</v>
          </cell>
          <cell r="C1" t="str">
            <v>Code</v>
          </cell>
          <cell r="D1" t="str">
            <v>Code Description</v>
          </cell>
          <cell r="E1" t="str">
            <v>Group</v>
          </cell>
          <cell r="F1" t="str">
            <v>Chapter</v>
          </cell>
          <cell r="G1" t="str">
            <v>Short Chapter (as in colour legend)</v>
          </cell>
          <cell r="H1" t="str">
            <v>Cases counts</v>
          </cell>
          <cell r="I1" t="str">
            <v>Cases percentage</v>
          </cell>
          <cell r="J1" t="str">
            <v>Controls counts</v>
          </cell>
          <cell r="K1" t="str">
            <v>Controls percentage</v>
          </cell>
          <cell r="L1" t="str">
            <v>P-value</v>
          </cell>
        </row>
        <row r="2">
          <cell r="A2" t="str">
            <v>D573</v>
          </cell>
          <cell r="B2" t="str">
            <v xml:space="preserve">Sickle-cell trait                            </v>
          </cell>
          <cell r="C2" t="str">
            <v>D57</v>
          </cell>
          <cell r="D2" t="str">
            <v>Sickle-cell disorders</v>
          </cell>
          <cell r="E2" t="str">
            <v>Haemolytic anaemias</v>
          </cell>
          <cell r="F2" t="str">
            <v>Diseases of the blood and blood-forming organs and certain disorders involving the immune mechanism</v>
          </cell>
          <cell r="G2" t="str">
            <v>Blood</v>
          </cell>
          <cell r="H2">
            <v>42</v>
          </cell>
          <cell r="I2">
            <v>0.106569231940321</v>
          </cell>
          <cell r="J2">
            <v>68</v>
          </cell>
          <cell r="K2">
            <v>5.0919165824254001E-2</v>
          </cell>
          <cell r="L2">
            <v>3.7847266634306901E-3</v>
          </cell>
        </row>
        <row r="3">
          <cell r="A3" t="str">
            <v>I839</v>
          </cell>
          <cell r="B3" t="str">
            <v xml:space="preserve">Varicose veins of lower extremities without ulcer or inflammation                     </v>
          </cell>
          <cell r="C3" t="str">
            <v>I83</v>
          </cell>
          <cell r="D3" t="str">
            <v>Varicose veins of lower extremities</v>
          </cell>
          <cell r="E3" t="str">
            <v>Diseases of veins, lymphatic vessels and lymph nodes, not elsewhere classified</v>
          </cell>
          <cell r="F3" t="str">
            <v>Diseases of the circulatory system</v>
          </cell>
          <cell r="G3" t="str">
            <v>Circulatory</v>
          </cell>
          <cell r="H3">
            <v>1309</v>
          </cell>
          <cell r="I3">
            <v>3.3214077288066801</v>
          </cell>
          <cell r="J3">
            <v>3895</v>
          </cell>
          <cell r="K3">
            <v>2.91661986596278</v>
          </cell>
          <cell r="L3">
            <v>1.30039237469401E-3</v>
          </cell>
        </row>
        <row r="4">
          <cell r="A4" t="str">
            <v>K660</v>
          </cell>
          <cell r="B4" t="str">
            <v xml:space="preserve">Peritoneal adhesions                            </v>
          </cell>
          <cell r="C4" t="str">
            <v>K66</v>
          </cell>
          <cell r="D4" t="str">
            <v>Other disorders of peritoneum</v>
          </cell>
          <cell r="E4" t="str">
            <v>Diseases of peritoneum</v>
          </cell>
          <cell r="G4" t="str">
            <v>Digestive</v>
          </cell>
          <cell r="H4">
            <v>369</v>
          </cell>
          <cell r="I4">
            <v>0.93628682347567904</v>
          </cell>
          <cell r="J4">
            <v>981</v>
          </cell>
          <cell r="K4">
            <v>0.73458384814107602</v>
          </cell>
          <cell r="L4">
            <v>2.14850241913713E-3</v>
          </cell>
        </row>
        <row r="5">
          <cell r="A5" t="str">
            <v>K429</v>
          </cell>
          <cell r="B5" t="str">
            <v xml:space="preserve">Umbilical hernia without obstruction or gangrene                        </v>
          </cell>
          <cell r="C5" t="str">
            <v>K42</v>
          </cell>
          <cell r="D5" t="str">
            <v>Umbilical hernia</v>
          </cell>
          <cell r="E5" t="str">
            <v>Hernia</v>
          </cell>
          <cell r="H5">
            <v>197</v>
          </cell>
          <cell r="I5">
            <v>0.49986044505341098</v>
          </cell>
          <cell r="J5">
            <v>486</v>
          </cell>
          <cell r="K5">
            <v>0.36392227339099198</v>
          </cell>
          <cell r="L5">
            <v>4.9161087411702196E-3</v>
          </cell>
        </row>
        <row r="6">
          <cell r="A6" t="str">
            <v>K439</v>
          </cell>
          <cell r="B6" t="str">
            <v xml:space="preserve">Ventral hernia without obstruction or gangrene                        </v>
          </cell>
          <cell r="C6" t="str">
            <v>K43</v>
          </cell>
          <cell r="D6" t="str">
            <v>Ventral hernia</v>
          </cell>
          <cell r="H6">
            <v>327</v>
          </cell>
          <cell r="I6">
            <v>0.82971759153535796</v>
          </cell>
          <cell r="J6">
            <v>841</v>
          </cell>
          <cell r="K6">
            <v>0.62975027144408202</v>
          </cell>
          <cell r="L6">
            <v>7.7800419941744501E-4</v>
          </cell>
        </row>
        <row r="7">
          <cell r="A7" t="str">
            <v>K589</v>
          </cell>
          <cell r="B7" t="str">
            <v xml:space="preserve">Irritable bowel syndrome without diarrhoea                         </v>
          </cell>
          <cell r="C7" t="str">
            <v>K58</v>
          </cell>
          <cell r="D7" t="str">
            <v>Irritable bowel syndrome</v>
          </cell>
          <cell r="E7" t="str">
            <v>Other diseases of intestines</v>
          </cell>
          <cell r="H7">
            <v>764</v>
          </cell>
          <cell r="I7">
            <v>1.9385450762477501</v>
          </cell>
          <cell r="J7">
            <v>1968</v>
          </cell>
          <cell r="K7">
            <v>1.4736605638548801</v>
          </cell>
          <cell r="L7">
            <v>5.7907999850619804E-9</v>
          </cell>
        </row>
        <row r="8">
          <cell r="A8" t="str">
            <v>E669</v>
          </cell>
          <cell r="B8" t="str">
            <v xml:space="preserve">Obesity, unspecified      </v>
          </cell>
          <cell r="C8" t="str">
            <v>E66</v>
          </cell>
          <cell r="D8" t="str">
            <v>Obesity</v>
          </cell>
          <cell r="E8" t="str">
            <v>Obesity and other hyperalimentation</v>
          </cell>
          <cell r="F8" t="str">
            <v>Endocrine, nutritional and metabolic diseases</v>
          </cell>
          <cell r="G8" t="str">
            <v>Endocrine</v>
          </cell>
          <cell r="H8">
            <v>971</v>
          </cell>
          <cell r="I8">
            <v>2.4637791479536202</v>
          </cell>
          <cell r="J8">
            <v>2840</v>
          </cell>
          <cell r="K8">
            <v>2.1266239844247301</v>
          </cell>
          <cell r="L8">
            <v>2.10815949728301E-3</v>
          </cell>
        </row>
        <row r="9">
          <cell r="A9" t="str">
            <v>X610</v>
          </cell>
          <cell r="B9" t="str">
            <v>Intentional self-poisoning by and exposure to antiepileptic, sedative-hypnotic, antiparkinsonism and psychotropic drugs, not elsewhere classified</v>
          </cell>
          <cell r="C9" t="str">
            <v>X61</v>
          </cell>
          <cell r="D9" t="str">
            <v>Intentional self-poisoning by and exposure to antiepileptic, sedative-hypnotic, antiparkinsonism and psychotropic drugs, not elsewhere classified</v>
          </cell>
          <cell r="E9" t="str">
            <v>Intentional self-harm</v>
          </cell>
          <cell r="F9" t="str">
            <v>External causes of morbidity and mortality</v>
          </cell>
          <cell r="G9" t="str">
            <v>External</v>
          </cell>
          <cell r="H9">
            <v>92</v>
          </cell>
          <cell r="I9">
            <v>0.23343736520260799</v>
          </cell>
          <cell r="J9">
            <v>180</v>
          </cell>
          <cell r="K9">
            <v>0.13478602718184901</v>
          </cell>
          <cell r="L9">
            <v>5.3974720063332498E-4</v>
          </cell>
        </row>
        <row r="10">
          <cell r="A10" t="str">
            <v>Y838</v>
          </cell>
          <cell r="B10" t="str">
            <v xml:space="preserve">Other surgical procedures                           </v>
          </cell>
          <cell r="C10" t="str">
            <v>Y83</v>
          </cell>
          <cell r="D10" t="str">
            <v>Surgical operation and other surgical procedures as the cause of abnormal reaction of the patient, or of later complication, without mention of misadventure at the time of the procedure</v>
          </cell>
          <cell r="E10" t="str">
            <v>Surgical and other medical procedures as the cause of abnormal reaction of the patient, or of later complication, without mention of misadventure at the time of the procedure</v>
          </cell>
          <cell r="H10">
            <v>588</v>
          </cell>
          <cell r="I10">
            <v>1.4919692471645001</v>
          </cell>
          <cell r="J10">
            <v>1565</v>
          </cell>
          <cell r="K10">
            <v>1.17188962521996</v>
          </cell>
          <cell r="L10">
            <v>2.2512455400620599E-5</v>
          </cell>
        </row>
        <row r="11">
          <cell r="A11" t="str">
            <v>N736</v>
          </cell>
          <cell r="B11" t="str">
            <v xml:space="preserve">Female pelvic peritoneal adhesions                          </v>
          </cell>
          <cell r="C11" t="str">
            <v>N73</v>
          </cell>
          <cell r="D11" t="str">
            <v>Other female pelvic inflammatory diseases</v>
          </cell>
          <cell r="E11" t="str">
            <v>Inflammatory diseases of female pelvic organs</v>
          </cell>
          <cell r="F11" t="str">
            <v>Diseases of the genitourinary system</v>
          </cell>
          <cell r="G11" t="str">
            <v>Genitourinary</v>
          </cell>
          <cell r="H11">
            <v>517</v>
          </cell>
          <cell r="I11">
            <v>1.3118164979320499</v>
          </cell>
          <cell r="J11">
            <v>1325</v>
          </cell>
          <cell r="K11">
            <v>0.99217492231083104</v>
          </cell>
          <cell r="L11">
            <v>2.9720004110824002E-6</v>
          </cell>
        </row>
        <row r="12">
          <cell r="A12" t="str">
            <v>N939</v>
          </cell>
          <cell r="B12" t="str">
            <v xml:space="preserve">Abnormal uterine and vaginal bleeding, unspecified  </v>
          </cell>
          <cell r="C12" t="str">
            <v>N93</v>
          </cell>
          <cell r="D12" t="str">
            <v>Other abnormal uterine and vaginal bleeding</v>
          </cell>
          <cell r="E12" t="str">
            <v>Noninflammatory disorders of female genital tract</v>
          </cell>
          <cell r="H12">
            <v>339</v>
          </cell>
          <cell r="I12">
            <v>0.860165943518307</v>
          </cell>
          <cell r="J12">
            <v>748</v>
          </cell>
          <cell r="K12">
            <v>0.56011082406679402</v>
          </cell>
          <cell r="L12">
            <v>2.7293770785658601E-9</v>
          </cell>
        </row>
        <row r="13">
          <cell r="A13" t="str">
            <v>N971</v>
          </cell>
          <cell r="B13" t="str">
            <v xml:space="preserve">Female infertility of tubal origin                         </v>
          </cell>
          <cell r="C13" t="str">
            <v>N97</v>
          </cell>
          <cell r="D13" t="str">
            <v>Female infertility</v>
          </cell>
          <cell r="H13">
            <v>30</v>
          </cell>
          <cell r="I13">
            <v>7.6120879957372295E-2</v>
          </cell>
          <cell r="J13">
            <v>40</v>
          </cell>
          <cell r="K13">
            <v>2.99524504848553E-2</v>
          </cell>
          <cell r="L13">
            <v>2.1185227820122998E-3</v>
          </cell>
        </row>
        <row r="14">
          <cell r="A14" t="str">
            <v>N979</v>
          </cell>
          <cell r="B14" t="str">
            <v xml:space="preserve">Female infertility, unspecified     </v>
          </cell>
          <cell r="C14" t="str">
            <v>N97</v>
          </cell>
          <cell r="D14" t="str">
            <v>Female infertility</v>
          </cell>
          <cell r="H14">
            <v>244</v>
          </cell>
          <cell r="I14">
            <v>0.61911649031996097</v>
          </cell>
          <cell r="J14">
            <v>437</v>
          </cell>
          <cell r="K14">
            <v>0.32723052154704402</v>
          </cell>
          <cell r="L14">
            <v>4.8053668239155701E-14</v>
          </cell>
        </row>
        <row r="15">
          <cell r="A15" t="str">
            <v>N852</v>
          </cell>
          <cell r="B15" t="str">
            <v xml:space="preserve">Hypertrophy of uterus                           </v>
          </cell>
          <cell r="C15" t="str">
            <v>N85</v>
          </cell>
          <cell r="D15" t="str">
            <v>Other noninflammatory disorders of uterus, except cervix</v>
          </cell>
          <cell r="H15">
            <v>239</v>
          </cell>
          <cell r="I15">
            <v>0.60642967699373296</v>
          </cell>
          <cell r="J15">
            <v>573</v>
          </cell>
          <cell r="K15">
            <v>0.42906885319555199</v>
          </cell>
          <cell r="L15">
            <v>2.48867205832651E-4</v>
          </cell>
        </row>
        <row r="16">
          <cell r="A16" t="str">
            <v>N941</v>
          </cell>
          <cell r="B16" t="str">
            <v xml:space="preserve">Dyspareunia                             </v>
          </cell>
          <cell r="C16" t="str">
            <v>N94</v>
          </cell>
          <cell r="D16" t="str">
            <v>Pain and other conditions associated with female genital organs and menstrual cycle</v>
          </cell>
          <cell r="H16">
            <v>215</v>
          </cell>
          <cell r="I16">
            <v>0.54553297302783499</v>
          </cell>
          <cell r="J16">
            <v>512</v>
          </cell>
          <cell r="K16">
            <v>0.383391366206148</v>
          </cell>
          <cell r="L16">
            <v>4.8785093987164699E-4</v>
          </cell>
        </row>
        <row r="17">
          <cell r="A17" t="str">
            <v>N816</v>
          </cell>
          <cell r="B17" t="str">
            <v xml:space="preserve">Rectocele                             </v>
          </cell>
          <cell r="C17" t="str">
            <v>N81</v>
          </cell>
          <cell r="D17" t="str">
            <v>Female genital prolapse</v>
          </cell>
          <cell r="H17">
            <v>876</v>
          </cell>
          <cell r="I17">
            <v>2.2227296947552699</v>
          </cell>
          <cell r="J17">
            <v>2335</v>
          </cell>
          <cell r="K17">
            <v>1.7484742970534299</v>
          </cell>
          <cell r="L17">
            <v>5.6842132134788799E-8</v>
          </cell>
        </row>
        <row r="18">
          <cell r="A18" t="str">
            <v>N923</v>
          </cell>
          <cell r="B18" t="str">
            <v xml:space="preserve">Ovulation bleeding                            </v>
          </cell>
          <cell r="C18" t="str">
            <v>N92</v>
          </cell>
          <cell r="D18" t="str">
            <v>Excessive, frequent and irregular menstruation</v>
          </cell>
          <cell r="H18">
            <v>201</v>
          </cell>
          <cell r="I18">
            <v>0.51000989571439403</v>
          </cell>
          <cell r="J18">
            <v>483</v>
          </cell>
          <cell r="K18">
            <v>0.36167583960462801</v>
          </cell>
          <cell r="L18">
            <v>1.3541452583123201E-3</v>
          </cell>
        </row>
        <row r="19">
          <cell r="A19" t="str">
            <v>N920</v>
          </cell>
          <cell r="B19" t="str">
            <v xml:space="preserve">Excessive and frequent menstruation with regular cycle                       </v>
          </cell>
          <cell r="C19" t="str">
            <v>N92</v>
          </cell>
          <cell r="D19" t="str">
            <v>Excessive, frequent and irregular menstruation</v>
          </cell>
          <cell r="H19">
            <v>1698</v>
          </cell>
          <cell r="I19">
            <v>4.30844180558727</v>
          </cell>
          <cell r="J19">
            <v>4858</v>
          </cell>
          <cell r="K19">
            <v>3.6377251113856799</v>
          </cell>
          <cell r="L19">
            <v>5.7024546027412703E-8</v>
          </cell>
        </row>
        <row r="20">
          <cell r="A20" t="str">
            <v>N811</v>
          </cell>
          <cell r="B20" t="str">
            <v xml:space="preserve">Cystocele                             </v>
          </cell>
          <cell r="C20" t="str">
            <v>N81</v>
          </cell>
          <cell r="D20" t="str">
            <v>Female genital prolapse</v>
          </cell>
          <cell r="H20">
            <v>942</v>
          </cell>
          <cell r="I20">
            <v>2.39019563066149</v>
          </cell>
          <cell r="J20">
            <v>2654</v>
          </cell>
          <cell r="K20">
            <v>1.9873450896701499</v>
          </cell>
          <cell r="L20">
            <v>3.7641012697928999E-5</v>
          </cell>
        </row>
        <row r="21">
          <cell r="A21" t="str">
            <v>N854</v>
          </cell>
          <cell r="B21" t="str">
            <v xml:space="preserve">Malposition of uterus                           </v>
          </cell>
          <cell r="C21" t="str">
            <v>N85</v>
          </cell>
          <cell r="D21" t="str">
            <v>Other noninflammatory disorders of uterus, except cervix</v>
          </cell>
          <cell r="H21">
            <v>167</v>
          </cell>
          <cell r="I21">
            <v>0.42373956509603899</v>
          </cell>
          <cell r="J21">
            <v>395</v>
          </cell>
          <cell r="K21">
            <v>0.29578044853794599</v>
          </cell>
          <cell r="L21">
            <v>2.87699227688098E-3</v>
          </cell>
        </row>
        <row r="22">
          <cell r="A22" t="str">
            <v>N831</v>
          </cell>
          <cell r="B22" t="str">
            <v xml:space="preserve">Corpus luteum cyst                           </v>
          </cell>
          <cell r="C22" t="str">
            <v>N83</v>
          </cell>
          <cell r="D22" t="str">
            <v>Noninflammatory disorders of ovary, fallopian tube and broad ligament</v>
          </cell>
          <cell r="H22">
            <v>125</v>
          </cell>
          <cell r="I22">
            <v>0.31717033315571802</v>
          </cell>
          <cell r="J22">
            <v>235</v>
          </cell>
          <cell r="K22">
            <v>0.17597064659852499</v>
          </cell>
          <cell r="L22">
            <v>3.4093150377129501E-6</v>
          </cell>
        </row>
        <row r="23">
          <cell r="A23" t="str">
            <v>N394</v>
          </cell>
          <cell r="B23" t="str">
            <v xml:space="preserve">Other specified urinary incontinence                          </v>
          </cell>
          <cell r="C23" t="str">
            <v>N39</v>
          </cell>
          <cell r="D23" t="str">
            <v>Other disorders of urinary system</v>
          </cell>
          <cell r="E23" t="str">
            <v>Other diseases of urinary system</v>
          </cell>
          <cell r="H23">
            <v>280</v>
          </cell>
          <cell r="I23">
            <v>0.71046154626880798</v>
          </cell>
          <cell r="J23">
            <v>668</v>
          </cell>
          <cell r="K23">
            <v>0.50020592309708301</v>
          </cell>
          <cell r="L23">
            <v>3.1357404957776301E-5</v>
          </cell>
        </row>
        <row r="24">
          <cell r="A24" t="str">
            <v>N393</v>
          </cell>
          <cell r="B24" t="str">
            <v xml:space="preserve">Stress incontinence                            </v>
          </cell>
          <cell r="C24" t="str">
            <v>N39</v>
          </cell>
          <cell r="D24" t="str">
            <v>Other disorders of urinary system</v>
          </cell>
          <cell r="H24">
            <v>1111</v>
          </cell>
          <cell r="I24">
            <v>2.81900992108802</v>
          </cell>
          <cell r="J24">
            <v>2954</v>
          </cell>
          <cell r="K24">
            <v>2.21198846830656</v>
          </cell>
          <cell r="L24">
            <v>2.3118985702000099E-10</v>
          </cell>
        </row>
        <row r="25">
          <cell r="A25" t="str">
            <v>B182</v>
          </cell>
          <cell r="B25" t="str">
            <v xml:space="preserve">Chronic viral hepatitis C                          </v>
          </cell>
          <cell r="C25" t="str">
            <v>B18</v>
          </cell>
          <cell r="D25" t="str">
            <v>Chronic viral hepatitis</v>
          </cell>
          <cell r="E25" t="str">
            <v>Viral hepatitis</v>
          </cell>
          <cell r="F25" t="str">
            <v>Certain infectious and parasitic diseases</v>
          </cell>
          <cell r="G25" t="str">
            <v>Infection</v>
          </cell>
          <cell r="H25">
            <v>26</v>
          </cell>
          <cell r="I25">
            <v>6.59714292963893E-2</v>
          </cell>
          <cell r="J25">
            <v>33</v>
          </cell>
          <cell r="K25">
            <v>2.4710771650005601E-2</v>
          </cell>
          <cell r="L25">
            <v>3.1517810691944698E-3</v>
          </cell>
        </row>
        <row r="26">
          <cell r="A26" t="str">
            <v>M549</v>
          </cell>
          <cell r="B26" t="str">
            <v xml:space="preserve">Dorsalgia, unspecified      </v>
          </cell>
          <cell r="C26" t="str">
            <v>M54</v>
          </cell>
          <cell r="D26" t="str">
            <v>Dorsalgia</v>
          </cell>
          <cell r="E26" t="str">
            <v>Systemic connective tissue disorders</v>
          </cell>
          <cell r="F26" t="str">
            <v>Diseases of the musculoskeletal system and connective tissue</v>
          </cell>
          <cell r="G26" t="str">
            <v>Musculoskeletal</v>
          </cell>
          <cell r="H26">
            <v>269</v>
          </cell>
          <cell r="I26">
            <v>0.682550556951105</v>
          </cell>
          <cell r="J26">
            <v>654</v>
          </cell>
          <cell r="K26">
            <v>0.48972256542738402</v>
          </cell>
          <cell r="L26">
            <v>1.6238271109261901E-4</v>
          </cell>
        </row>
        <row r="27">
          <cell r="A27" t="str">
            <v>C541</v>
          </cell>
          <cell r="B27" t="str">
            <v xml:space="preserve">Endometrium                             </v>
          </cell>
          <cell r="C27" t="str">
            <v>C54</v>
          </cell>
          <cell r="D27" t="str">
            <v>Malignant neoplasm of corpus uteri</v>
          </cell>
          <cell r="E27" t="str">
            <v>Malignant neoplasms of female genital organs</v>
          </cell>
          <cell r="F27" t="str">
            <v>Neoplasms</v>
          </cell>
          <cell r="G27" t="str">
            <v>Neoplasms</v>
          </cell>
          <cell r="H27">
            <v>197</v>
          </cell>
          <cell r="I27">
            <v>0.49986044505341098</v>
          </cell>
          <cell r="J27">
            <v>929</v>
          </cell>
          <cell r="K27">
            <v>0.69564566251076398</v>
          </cell>
          <cell r="L27">
            <v>8.1788534447256502E-4</v>
          </cell>
        </row>
        <row r="28">
          <cell r="A28" t="str">
            <v>G439</v>
          </cell>
          <cell r="B28" t="str">
            <v xml:space="preserve">Migraine, unspecified      </v>
          </cell>
          <cell r="C28" t="str">
            <v>G43</v>
          </cell>
          <cell r="D28" t="str">
            <v>Migraine</v>
          </cell>
          <cell r="E28" t="str">
            <v>Episodic and paroxysmal disorders</v>
          </cell>
          <cell r="F28" t="str">
            <v>Diseases of the nervous system</v>
          </cell>
          <cell r="G28" t="str">
            <v>Nervous</v>
          </cell>
          <cell r="H28">
            <v>383</v>
          </cell>
          <cell r="I28">
            <v>0.97180990078912</v>
          </cell>
          <cell r="J28">
            <v>955</v>
          </cell>
          <cell r="K28">
            <v>0.71511475532591995</v>
          </cell>
          <cell r="L28">
            <v>1.5527125945609501E-5</v>
          </cell>
        </row>
        <row r="29">
          <cell r="A29" t="str">
            <v>Z130</v>
          </cell>
          <cell r="B29" t="str">
            <v xml:space="preserve">Special screening examination for diseases of the blood and blood-forming organs and certain disorders involving  immune mechanism            </v>
          </cell>
          <cell r="C29" t="str">
            <v>Z13</v>
          </cell>
          <cell r="D29" t="str">
            <v>Special screening examination for other diseases and disorders</v>
          </cell>
          <cell r="E29" t="str">
            <v>Persons encountering health services for examination and investigation</v>
          </cell>
          <cell r="F29" t="str">
            <v>Factors influencing health status and contact with health services</v>
          </cell>
          <cell r="G29" t="str">
            <v>Other</v>
          </cell>
          <cell r="H29">
            <v>256</v>
          </cell>
          <cell r="I29">
            <v>0.64956484230291001</v>
          </cell>
          <cell r="J29">
            <v>645</v>
          </cell>
          <cell r="K29">
            <v>0.48298326406829201</v>
          </cell>
          <cell r="L29">
            <v>1.91778462176319E-3</v>
          </cell>
        </row>
        <row r="30">
          <cell r="A30" t="str">
            <v>Z350</v>
          </cell>
          <cell r="B30" t="str">
            <v xml:space="preserve">Supervision of pregnancy with history of infertility                       </v>
          </cell>
          <cell r="C30" t="str">
            <v>Z35</v>
          </cell>
          <cell r="D30" t="str">
            <v>Supervision of high-risk pregnancy</v>
          </cell>
          <cell r="E30" t="str">
            <v>Persons encountering health services in circumstances related to reproduction</v>
          </cell>
          <cell r="H30">
            <v>56</v>
          </cell>
          <cell r="I30">
            <v>0.14209230925376201</v>
          </cell>
          <cell r="J30">
            <v>83</v>
          </cell>
          <cell r="K30">
            <v>6.2151334756074698E-2</v>
          </cell>
          <cell r="L30">
            <v>3.8163606995577398E-5</v>
          </cell>
        </row>
        <row r="31">
          <cell r="A31" t="str">
            <v>Z33</v>
          </cell>
          <cell r="B31" t="str">
            <v xml:space="preserve">Pregnant state, incidental     </v>
          </cell>
          <cell r="C31" t="str">
            <v>Z33</v>
          </cell>
          <cell r="D31" t="str">
            <v>Pregnant state, incidental</v>
          </cell>
          <cell r="H31">
            <v>171</v>
          </cell>
          <cell r="I31">
            <v>0.43388901575702199</v>
          </cell>
          <cell r="J31">
            <v>183</v>
          </cell>
          <cell r="K31">
            <v>0.137032460968213</v>
          </cell>
          <cell r="L31">
            <v>4.6497279523393202E-28</v>
          </cell>
        </row>
        <row r="32">
          <cell r="A32" t="str">
            <v>Z348</v>
          </cell>
          <cell r="B32" t="str">
            <v xml:space="preserve">Supervision of other normal pregnancy                         </v>
          </cell>
          <cell r="C32" t="str">
            <v>Z34</v>
          </cell>
          <cell r="D32" t="str">
            <v>Supervision of normal pregnancy</v>
          </cell>
          <cell r="H32">
            <v>216</v>
          </cell>
          <cell r="I32">
            <v>0.54807033569308095</v>
          </cell>
          <cell r="J32">
            <v>220</v>
          </cell>
          <cell r="K32">
            <v>0.16473847766670399</v>
          </cell>
          <cell r="L32">
            <v>5.3442674796568901E-38</v>
          </cell>
        </row>
        <row r="33">
          <cell r="A33" t="str">
            <v>Z300</v>
          </cell>
          <cell r="B33" t="str">
            <v xml:space="preserve">General counselling and advice on contraception                        </v>
          </cell>
          <cell r="C33" t="str">
            <v>Z30</v>
          </cell>
          <cell r="D33" t="str">
            <v>Contraceptive management</v>
          </cell>
          <cell r="H33">
            <v>17</v>
          </cell>
          <cell r="I33">
            <v>4.3135165309177603E-2</v>
          </cell>
          <cell r="J33">
            <v>16</v>
          </cell>
          <cell r="K33">
            <v>1.1980980193942101E-2</v>
          </cell>
          <cell r="L33">
            <v>2.7590951434566099E-3</v>
          </cell>
        </row>
        <row r="34">
          <cell r="A34" t="str">
            <v>Z360</v>
          </cell>
          <cell r="B34" t="str">
            <v xml:space="preserve">Antenatal screening for chromosomal anomalies                         </v>
          </cell>
          <cell r="C34" t="str">
            <v>Z36</v>
          </cell>
          <cell r="D34" t="str">
            <v>Antenatal screening</v>
          </cell>
          <cell r="H34">
            <v>99</v>
          </cell>
          <cell r="I34">
            <v>0.25119890385932903</v>
          </cell>
          <cell r="J34">
            <v>96</v>
          </cell>
          <cell r="K34">
            <v>7.1885881163652701E-2</v>
          </cell>
          <cell r="L34">
            <v>1.6492659828021699E-18</v>
          </cell>
        </row>
        <row r="35">
          <cell r="A35" t="str">
            <v>Z362</v>
          </cell>
          <cell r="B35" t="str">
            <v xml:space="preserve">Other antenatal screening based on amniocentesis                        </v>
          </cell>
          <cell r="C35" t="str">
            <v>Z36</v>
          </cell>
          <cell r="D35" t="str">
            <v>Antenatal screening</v>
          </cell>
          <cell r="H35">
            <v>24</v>
          </cell>
          <cell r="I35">
            <v>6.0896703965897803E-2</v>
          </cell>
          <cell r="J35">
            <v>28</v>
          </cell>
          <cell r="K35">
            <v>2.09667153393987E-2</v>
          </cell>
          <cell r="L35">
            <v>2.0436206515858598E-3</v>
          </cell>
        </row>
        <row r="36">
          <cell r="A36" t="str">
            <v>Z363</v>
          </cell>
          <cell r="B36" t="str">
            <v xml:space="preserve">Antenatal screening for malformations using ultrasound and other physical methods                    </v>
          </cell>
          <cell r="C36" t="str">
            <v>Z36</v>
          </cell>
          <cell r="D36" t="str">
            <v>Antenatal screening</v>
          </cell>
          <cell r="H36">
            <v>88</v>
          </cell>
          <cell r="I36">
            <v>0.223287914541625</v>
          </cell>
          <cell r="J36">
            <v>110</v>
          </cell>
          <cell r="K36">
            <v>8.2369238833352093E-2</v>
          </cell>
          <cell r="L36">
            <v>3.1985465507815998E-11</v>
          </cell>
        </row>
        <row r="37">
          <cell r="A37" t="str">
            <v>Z305</v>
          </cell>
          <cell r="B37" t="str">
            <v xml:space="preserve">Surveillance of (intra-uterine) contraceptive device                         </v>
          </cell>
          <cell r="C37" t="str">
            <v>Z30</v>
          </cell>
          <cell r="D37" t="str">
            <v>Contraceptive management</v>
          </cell>
          <cell r="H37">
            <v>252</v>
          </cell>
          <cell r="I37">
            <v>0.63941539164192696</v>
          </cell>
          <cell r="J37">
            <v>640</v>
          </cell>
          <cell r="K37">
            <v>0.47923920775768503</v>
          </cell>
          <cell r="L37">
            <v>3.1267887024316299E-3</v>
          </cell>
        </row>
        <row r="38">
          <cell r="A38" t="str">
            <v>Z351</v>
          </cell>
          <cell r="B38" t="str">
            <v xml:space="preserve">Supervision of pregnancy with history of abortive outcome                      </v>
          </cell>
          <cell r="C38" t="str">
            <v>Z35</v>
          </cell>
          <cell r="D38" t="str">
            <v>Supervision of high-risk pregnancy</v>
          </cell>
          <cell r="H38">
            <v>151</v>
          </cell>
          <cell r="I38">
            <v>0.38314176245210702</v>
          </cell>
          <cell r="J38">
            <v>10</v>
          </cell>
          <cell r="K38">
            <v>7.4881126212138199E-3</v>
          </cell>
          <cell r="L38">
            <v>3.1616935719568302E-99</v>
          </cell>
        </row>
        <row r="39">
          <cell r="A39" t="str">
            <v>Z369</v>
          </cell>
          <cell r="B39" t="str">
            <v xml:space="preserve">Antenatal screening, unspecified     </v>
          </cell>
          <cell r="C39" t="str">
            <v>Z36</v>
          </cell>
          <cell r="D39" t="str">
            <v>Antenatal screening</v>
          </cell>
          <cell r="H39">
            <v>134</v>
          </cell>
          <cell r="I39">
            <v>0.34000659714293002</v>
          </cell>
          <cell r="J39">
            <v>152</v>
          </cell>
          <cell r="K39">
            <v>0.11381931184245</v>
          </cell>
          <cell r="L39">
            <v>4.1535545256921601E-20</v>
          </cell>
        </row>
        <row r="40">
          <cell r="A40" t="str">
            <v>Z370</v>
          </cell>
          <cell r="B40" t="str">
            <v xml:space="preserve">Single live birth                           </v>
          </cell>
          <cell r="C40" t="str">
            <v>Z37</v>
          </cell>
          <cell r="D40" t="str">
            <v>Outcome of delivery</v>
          </cell>
          <cell r="H40">
            <v>3753</v>
          </cell>
          <cell r="I40">
            <v>9.5227220826672792</v>
          </cell>
          <cell r="J40">
            <v>5340</v>
          </cell>
          <cell r="K40">
            <v>3.99865213972818</v>
          </cell>
          <cell r="L40">
            <v>0</v>
          </cell>
        </row>
        <row r="41">
          <cell r="A41" t="str">
            <v>Z352</v>
          </cell>
          <cell r="B41" t="str">
            <v xml:space="preserve">Supervision of pregnancy with other poor reproductive or obstetric history                    </v>
          </cell>
          <cell r="C41" t="str">
            <v>Z35</v>
          </cell>
          <cell r="D41" t="str">
            <v>Supervision of high-risk pregnancy</v>
          </cell>
          <cell r="H41">
            <v>92</v>
          </cell>
          <cell r="I41">
            <v>0.23343736520260799</v>
          </cell>
          <cell r="J41">
            <v>67</v>
          </cell>
          <cell r="K41">
            <v>5.0170354562132598E-2</v>
          </cell>
          <cell r="L41">
            <v>8.9865576931928097E-24</v>
          </cell>
        </row>
        <row r="42">
          <cell r="A42" t="str">
            <v>Z391</v>
          </cell>
          <cell r="B42" t="str">
            <v xml:space="preserve">Care and examination of lactating mother                        </v>
          </cell>
          <cell r="C42" t="str">
            <v>Z39</v>
          </cell>
          <cell r="D42" t="str">
            <v>Postpartum care and examination</v>
          </cell>
          <cell r="H42">
            <v>68</v>
          </cell>
          <cell r="I42">
            <v>0.172540661236711</v>
          </cell>
          <cell r="J42">
            <v>66</v>
          </cell>
          <cell r="K42">
            <v>4.9421543300011202E-2</v>
          </cell>
          <cell r="L42">
            <v>1.1352024766694E-12</v>
          </cell>
        </row>
        <row r="43">
          <cell r="A43" t="str">
            <v>Z372</v>
          </cell>
          <cell r="B43" t="str">
            <v xml:space="preserve">Twins, both liveborn     </v>
          </cell>
          <cell r="C43" t="str">
            <v>Z37</v>
          </cell>
          <cell r="D43" t="str">
            <v>Outcome of delivery</v>
          </cell>
          <cell r="H43">
            <v>88</v>
          </cell>
          <cell r="I43">
            <v>0.223287914541625</v>
          </cell>
          <cell r="J43">
            <v>146</v>
          </cell>
          <cell r="K43">
            <v>0.109326444269722</v>
          </cell>
          <cell r="L43">
            <v>3.3649114254581398E-6</v>
          </cell>
        </row>
        <row r="44">
          <cell r="A44" t="str">
            <v>Z392</v>
          </cell>
          <cell r="B44" t="str">
            <v xml:space="preserve">Routine postpartum follow-up                           </v>
          </cell>
          <cell r="C44" t="str">
            <v>Z39</v>
          </cell>
          <cell r="D44" t="str">
            <v>Postpartum care and examination</v>
          </cell>
          <cell r="H44">
            <v>26</v>
          </cell>
          <cell r="I44">
            <v>6.59714292963893E-2</v>
          </cell>
          <cell r="J44">
            <v>16</v>
          </cell>
          <cell r="K44">
            <v>1.1980980193942101E-2</v>
          </cell>
          <cell r="L44">
            <v>9.15554616717258E-8</v>
          </cell>
        </row>
        <row r="45">
          <cell r="A45" t="str">
            <v>Z349</v>
          </cell>
          <cell r="B45" t="str">
            <v xml:space="preserve">Supervision of normal pregnancy, unspecified   </v>
          </cell>
          <cell r="C45" t="str">
            <v>Z34</v>
          </cell>
          <cell r="D45" t="str">
            <v>Supervision of normal pregnancy</v>
          </cell>
          <cell r="H45">
            <v>164</v>
          </cell>
          <cell r="I45">
            <v>0.41612747710030201</v>
          </cell>
          <cell r="J45">
            <v>177</v>
          </cell>
          <cell r="K45">
            <v>0.13253959339548499</v>
          </cell>
          <cell r="L45">
            <v>1.4183628760580001E-26</v>
          </cell>
        </row>
        <row r="46">
          <cell r="A46" t="str">
            <v>Z302</v>
          </cell>
          <cell r="B46" t="str">
            <v xml:space="preserve">Sterilisation                             </v>
          </cell>
          <cell r="C46" t="str">
            <v>Z30</v>
          </cell>
          <cell r="D46" t="str">
            <v>Contraceptive management</v>
          </cell>
          <cell r="H46">
            <v>678</v>
          </cell>
          <cell r="I46">
            <v>1.72033188703661</v>
          </cell>
          <cell r="J46">
            <v>1271</v>
          </cell>
          <cell r="K46">
            <v>0.95173911415627699</v>
          </cell>
          <cell r="L46">
            <v>2.0147678961905299E-34</v>
          </cell>
        </row>
        <row r="47">
          <cell r="A47" t="str">
            <v>Z303</v>
          </cell>
          <cell r="B47" t="str">
            <v xml:space="preserve">Menstrual extraction                            </v>
          </cell>
          <cell r="C47" t="str">
            <v>Z30</v>
          </cell>
          <cell r="D47" t="str">
            <v>Contraceptive management</v>
          </cell>
          <cell r="H47">
            <v>51</v>
          </cell>
          <cell r="I47">
            <v>0.129405495927533</v>
          </cell>
          <cell r="J47">
            <v>8</v>
          </cell>
          <cell r="K47">
            <v>5.9904900969710599E-3</v>
          </cell>
          <cell r="L47">
            <v>5.0352527183311299E-29</v>
          </cell>
        </row>
        <row r="48">
          <cell r="A48" t="str">
            <v>Z358</v>
          </cell>
          <cell r="B48" t="str">
            <v xml:space="preserve">Supervision of other high-risk pregnancies                         </v>
          </cell>
          <cell r="C48" t="str">
            <v>Z35</v>
          </cell>
          <cell r="D48" t="str">
            <v>Supervision of high-risk pregnancy</v>
          </cell>
          <cell r="H48">
            <v>34</v>
          </cell>
          <cell r="I48">
            <v>8.6270330618355304E-2</v>
          </cell>
          <cell r="J48">
            <v>25</v>
          </cell>
          <cell r="K48">
            <v>1.8720281553034599E-2</v>
          </cell>
          <cell r="L48">
            <v>1.2163588546026E-8</v>
          </cell>
        </row>
        <row r="49">
          <cell r="A49" t="str">
            <v>Z301</v>
          </cell>
          <cell r="B49" t="str">
            <v xml:space="preserve">Insertion of (intra-uterine) contraceptive device                         </v>
          </cell>
          <cell r="C49" t="str">
            <v>Z30</v>
          </cell>
          <cell r="D49" t="str">
            <v>Contraceptive management</v>
          </cell>
          <cell r="H49">
            <v>218</v>
          </cell>
          <cell r="I49">
            <v>0.55314506102357197</v>
          </cell>
          <cell r="J49">
            <v>494</v>
          </cell>
          <cell r="K49">
            <v>0.36991276348796298</v>
          </cell>
          <cell r="L49">
            <v>2.8067361582740899E-5</v>
          </cell>
        </row>
        <row r="50">
          <cell r="A50" t="str">
            <v>Z371</v>
          </cell>
          <cell r="B50" t="str">
            <v xml:space="preserve">Single stillbirth                            </v>
          </cell>
          <cell r="C50" t="str">
            <v>Z37</v>
          </cell>
          <cell r="D50" t="str">
            <v>Outcome of delivery</v>
          </cell>
          <cell r="H50">
            <v>27</v>
          </cell>
          <cell r="I50">
            <v>6.8508791961635104E-2</v>
          </cell>
          <cell r="J50">
            <v>1</v>
          </cell>
          <cell r="K50">
            <v>7.4881126212138205E-4</v>
          </cell>
          <cell r="L50">
            <v>1.1287350830342399E-14</v>
          </cell>
        </row>
        <row r="51">
          <cell r="A51" t="str">
            <v>Z361</v>
          </cell>
          <cell r="B51" t="str">
            <v xml:space="preserve">Antenatal screening for raised alphafetoprotein level                        </v>
          </cell>
          <cell r="C51" t="str">
            <v>Z36</v>
          </cell>
          <cell r="D51" t="str">
            <v>Antenatal screening</v>
          </cell>
          <cell r="H51">
            <v>17</v>
          </cell>
          <cell r="I51">
            <v>4.3135165309177603E-2</v>
          </cell>
          <cell r="J51">
            <v>17</v>
          </cell>
          <cell r="K51">
            <v>1.27297914560635E-2</v>
          </cell>
          <cell r="L51">
            <v>4.9161087411702196E-3</v>
          </cell>
        </row>
        <row r="52">
          <cell r="A52" t="str">
            <v>Z368</v>
          </cell>
          <cell r="B52" t="str">
            <v xml:space="preserve">Other antenatal screening                           </v>
          </cell>
          <cell r="C52" t="str">
            <v>Z36</v>
          </cell>
          <cell r="D52" t="str">
            <v>Antenatal screening</v>
          </cell>
          <cell r="H52">
            <v>183</v>
          </cell>
          <cell r="I52">
            <v>0.46433736773997097</v>
          </cell>
          <cell r="J52">
            <v>194</v>
          </cell>
          <cell r="K52">
            <v>0.145269384851548</v>
          </cell>
          <cell r="L52">
            <v>2.0489802209016301E-30</v>
          </cell>
        </row>
        <row r="53">
          <cell r="A53" t="str">
            <v>Z390</v>
          </cell>
          <cell r="B53" t="str">
            <v xml:space="preserve">Care and examination immediately after delivery                        </v>
          </cell>
          <cell r="C53" t="str">
            <v>Z39</v>
          </cell>
          <cell r="D53" t="str">
            <v>Postpartum care and examination</v>
          </cell>
          <cell r="H53">
            <v>99</v>
          </cell>
          <cell r="I53">
            <v>0.25119890385932903</v>
          </cell>
          <cell r="J53">
            <v>135</v>
          </cell>
          <cell r="K53">
            <v>0.10108952038638699</v>
          </cell>
          <cell r="L53">
            <v>9.0500522224982104E-11</v>
          </cell>
        </row>
        <row r="54">
          <cell r="A54" t="str">
            <v>Z321</v>
          </cell>
          <cell r="B54" t="str">
            <v xml:space="preserve">Pregnancy confirmed                            </v>
          </cell>
          <cell r="C54" t="str">
            <v>Z32</v>
          </cell>
          <cell r="D54" t="str">
            <v>Pregnancy examination and test</v>
          </cell>
          <cell r="H54">
            <v>49</v>
          </cell>
          <cell r="I54">
            <v>0.12433077059704099</v>
          </cell>
          <cell r="J54">
            <v>22</v>
          </cell>
          <cell r="K54">
            <v>1.6473847766670401E-2</v>
          </cell>
          <cell r="L54">
            <v>2.1481839127150699E-18</v>
          </cell>
        </row>
        <row r="55">
          <cell r="A55" t="str">
            <v>Z320</v>
          </cell>
          <cell r="B55" t="str">
            <v xml:space="preserve">Pregnancy, not (yet) confirmed    </v>
          </cell>
          <cell r="C55" t="str">
            <v>Z32</v>
          </cell>
          <cell r="D55" t="str">
            <v>Pregnancy examination and test</v>
          </cell>
          <cell r="H55">
            <v>55</v>
          </cell>
          <cell r="I55">
            <v>0.139554946588516</v>
          </cell>
          <cell r="J55">
            <v>9</v>
          </cell>
          <cell r="K55">
            <v>6.7393013590924403E-3</v>
          </cell>
          <cell r="L55">
            <v>5.5370491914417301E-31</v>
          </cell>
        </row>
        <row r="56">
          <cell r="A56" t="str">
            <v>Z354</v>
          </cell>
          <cell r="B56" t="str">
            <v xml:space="preserve">Supervision of pregnancy with grand multiparity                        </v>
          </cell>
          <cell r="C56" t="str">
            <v>Z35</v>
          </cell>
          <cell r="D56" t="str">
            <v>Supervision of high-risk pregnancy</v>
          </cell>
          <cell r="H56">
            <v>21</v>
          </cell>
          <cell r="I56">
            <v>5.3284615970160598E-2</v>
          </cell>
          <cell r="J56">
            <v>16</v>
          </cell>
          <cell r="K56">
            <v>1.1980980193942101E-2</v>
          </cell>
          <cell r="L56">
            <v>3.7608943176033398E-5</v>
          </cell>
        </row>
        <row r="57">
          <cell r="A57" t="str">
            <v>Z720</v>
          </cell>
          <cell r="B57" t="str">
            <v xml:space="preserve">Tobacco use                            </v>
          </cell>
          <cell r="C57" t="str">
            <v>Z72</v>
          </cell>
          <cell r="D57" t="str">
            <v>Problems related to lifestyle</v>
          </cell>
          <cell r="E57" t="str">
            <v>Persons encountering health services in other circumstances</v>
          </cell>
          <cell r="H57">
            <v>986</v>
          </cell>
          <cell r="I57">
            <v>2.5018395879323001</v>
          </cell>
          <cell r="J57">
            <v>2489</v>
          </cell>
          <cell r="K57">
            <v>1.8637912314201199</v>
          </cell>
          <cell r="L57">
            <v>2.25507413459092E-13</v>
          </cell>
        </row>
        <row r="58">
          <cell r="A58" t="str">
            <v>Z881</v>
          </cell>
          <cell r="B58" t="str">
            <v xml:space="preserve">Personal history of allergy to other antibiotic agents                      </v>
          </cell>
          <cell r="C58" t="str">
            <v>Z88</v>
          </cell>
          <cell r="D58" t="str">
            <v>Personal history of allergy to drugs, medicaments and biological substances</v>
          </cell>
          <cell r="E58" t="str">
            <v>Persons with potential health hazards related to family and personal history and certain conditions influencing health status</v>
          </cell>
          <cell r="H58">
            <v>530</v>
          </cell>
          <cell r="I58">
            <v>1.3448022125802399</v>
          </cell>
          <cell r="J58">
            <v>1289</v>
          </cell>
          <cell r="K58">
            <v>0.96521771687446201</v>
          </cell>
          <cell r="L58">
            <v>6.2431216046533698E-9</v>
          </cell>
        </row>
        <row r="59">
          <cell r="A59" t="str">
            <v>Z874</v>
          </cell>
          <cell r="B59" t="str">
            <v xml:space="preserve">Personal history of diseases of the genito-urinary system                      </v>
          </cell>
          <cell r="C59" t="str">
            <v>Z87</v>
          </cell>
          <cell r="D59" t="str">
            <v>Personal history of other diseases and conditions</v>
          </cell>
          <cell r="H59">
            <v>838</v>
          </cell>
          <cell r="I59">
            <v>2.12630991347593</v>
          </cell>
          <cell r="J59">
            <v>2186</v>
          </cell>
          <cell r="K59">
            <v>1.6369014189973401</v>
          </cell>
          <cell r="L59">
            <v>5.4925569785850601E-9</v>
          </cell>
        </row>
        <row r="60">
          <cell r="A60" t="str">
            <v>Z910</v>
          </cell>
          <cell r="B60" t="str">
            <v>Personal history of allergy, other than to drugs and biological substances</v>
          </cell>
          <cell r="C60" t="str">
            <v>Z91</v>
          </cell>
          <cell r="D60" t="str">
            <v>Personal history of risk-factors, not elsewhere classified</v>
          </cell>
          <cell r="H60">
            <v>510</v>
          </cell>
          <cell r="I60">
            <v>1.2940549592753301</v>
          </cell>
          <cell r="J60">
            <v>1284</v>
          </cell>
          <cell r="K60">
            <v>0.96147366056385497</v>
          </cell>
          <cell r="L60">
            <v>5.77045729078915E-7</v>
          </cell>
        </row>
        <row r="61">
          <cell r="A61" t="str">
            <v>Z880</v>
          </cell>
          <cell r="B61" t="str">
            <v xml:space="preserve">Personal history of allergy to penicillin                        </v>
          </cell>
          <cell r="C61" t="str">
            <v>Z88</v>
          </cell>
          <cell r="D61" t="str">
            <v>Personal history of allergy to drugs, medicaments and biological substances</v>
          </cell>
          <cell r="H61">
            <v>1980</v>
          </cell>
          <cell r="I61">
            <v>5.0239780771865696</v>
          </cell>
          <cell r="J61">
            <v>5412</v>
          </cell>
          <cell r="K61">
            <v>4.0525665506009201</v>
          </cell>
          <cell r="L61">
            <v>6.2877126917784302E-15</v>
          </cell>
        </row>
        <row r="62">
          <cell r="A62" t="str">
            <v>Z886</v>
          </cell>
          <cell r="B62" t="str">
            <v xml:space="preserve">Personal history of allergy to analgesic agent                       </v>
          </cell>
          <cell r="C62" t="str">
            <v>Z88</v>
          </cell>
          <cell r="D62" t="str">
            <v>Personal history of allergy to drugs, medicaments and biological substances</v>
          </cell>
          <cell r="H62">
            <v>568</v>
          </cell>
          <cell r="I62">
            <v>1.4412219938595801</v>
          </cell>
          <cell r="J62">
            <v>1511</v>
          </cell>
          <cell r="K62">
            <v>1.13145381706541</v>
          </cell>
          <cell r="L62">
            <v>3.2632131739119602E-5</v>
          </cell>
        </row>
        <row r="63">
          <cell r="A63" t="str">
            <v>Z888</v>
          </cell>
          <cell r="B63" t="str">
            <v>Personal history of allergy to other drugs, medicaments and biological substances</v>
          </cell>
          <cell r="C63" t="str">
            <v>Z88</v>
          </cell>
          <cell r="D63" t="str">
            <v>Personal history of allergy to drugs, medicaments and biological substances</v>
          </cell>
          <cell r="H63">
            <v>622</v>
          </cell>
          <cell r="I63">
            <v>1.57823957778285</v>
          </cell>
          <cell r="J63">
            <v>1592</v>
          </cell>
          <cell r="K63">
            <v>1.1921075292972401</v>
          </cell>
          <cell r="L63">
            <v>1.25530502172221E-7</v>
          </cell>
        </row>
        <row r="64">
          <cell r="A64" t="str">
            <v>Z907</v>
          </cell>
          <cell r="B64" t="str">
            <v xml:space="preserve">Acquired absence of genital organ(s)                         </v>
          </cell>
          <cell r="C64" t="str">
            <v>Z90</v>
          </cell>
          <cell r="D64" t="str">
            <v>Acquired absence of organs, not elsewhere classified</v>
          </cell>
          <cell r="H64">
            <v>876</v>
          </cell>
          <cell r="I64">
            <v>2.2227296947552699</v>
          </cell>
          <cell r="J64">
            <v>2476</v>
          </cell>
          <cell r="K64">
            <v>1.85405668501254</v>
          </cell>
          <cell r="L64">
            <v>1.3211139589750599E-4</v>
          </cell>
        </row>
        <row r="65">
          <cell r="A65" t="str">
            <v>Z824</v>
          </cell>
          <cell r="B65" t="str">
            <v xml:space="preserve">Family history of ischaemic heart disease and other diseases of the circulatory system                 </v>
          </cell>
          <cell r="C65" t="str">
            <v>Z82</v>
          </cell>
          <cell r="D65" t="str">
            <v>Family history of certain disabilities and chronic diseases leading to disablement</v>
          </cell>
          <cell r="H65">
            <v>998</v>
          </cell>
          <cell r="I65">
            <v>2.5322879399152498</v>
          </cell>
          <cell r="J65">
            <v>2800</v>
          </cell>
          <cell r="K65">
            <v>2.0966715339398698</v>
          </cell>
          <cell r="L65">
            <v>1.0778631378361E-5</v>
          </cell>
        </row>
        <row r="66">
          <cell r="A66" t="str">
            <v>Z833</v>
          </cell>
          <cell r="B66" t="str">
            <v xml:space="preserve">Family history of diabetes mellitus                         </v>
          </cell>
          <cell r="C66" t="str">
            <v>Z83</v>
          </cell>
          <cell r="D66" t="str">
            <v>Family history of other specific disorders</v>
          </cell>
          <cell r="H66">
            <v>66</v>
          </cell>
          <cell r="I66">
            <v>0.167465935906219</v>
          </cell>
          <cell r="J66">
            <v>109</v>
          </cell>
          <cell r="K66">
            <v>8.1620427571230697E-2</v>
          </cell>
          <cell r="L66">
            <v>1.06709918939109E-4</v>
          </cell>
        </row>
        <row r="67">
          <cell r="A67" t="str">
            <v>Z871</v>
          </cell>
          <cell r="B67" t="str">
            <v xml:space="preserve">Personal history of diseases of the digestive system                      </v>
          </cell>
          <cell r="C67" t="str">
            <v>Z87</v>
          </cell>
          <cell r="D67" t="str">
            <v>Personal history of other diseases and conditions</v>
          </cell>
          <cell r="H67">
            <v>1423</v>
          </cell>
          <cell r="I67">
            <v>3.6106670726446901</v>
          </cell>
          <cell r="J67">
            <v>3993</v>
          </cell>
          <cell r="K67">
            <v>2.99000336965068</v>
          </cell>
          <cell r="L67">
            <v>3.3684596407441797E-8</v>
          </cell>
        </row>
        <row r="68">
          <cell r="A68" t="str">
            <v>Z867</v>
          </cell>
          <cell r="B68" t="str">
            <v xml:space="preserve">Personal history of diseases of the circulatory system                      </v>
          </cell>
          <cell r="C68" t="str">
            <v>Z86</v>
          </cell>
          <cell r="D68" t="str">
            <v>Personal history of certain other diseases</v>
          </cell>
          <cell r="H68">
            <v>1289</v>
          </cell>
          <cell r="I68">
            <v>3.2706604755017601</v>
          </cell>
          <cell r="J68">
            <v>3864</v>
          </cell>
          <cell r="K68">
            <v>2.8934067168370201</v>
          </cell>
          <cell r="L68">
            <v>3.5033352495260502E-3</v>
          </cell>
        </row>
        <row r="69">
          <cell r="A69" t="str">
            <v>Z864</v>
          </cell>
          <cell r="B69" t="str">
            <v xml:space="preserve">Personal history of psychoactive substance abuse                        </v>
          </cell>
          <cell r="C69" t="str">
            <v>Z86</v>
          </cell>
          <cell r="D69" t="str">
            <v>Personal history of certain other diseases</v>
          </cell>
          <cell r="H69">
            <v>1951</v>
          </cell>
          <cell r="I69">
            <v>4.9503945598944501</v>
          </cell>
          <cell r="J69">
            <v>5660</v>
          </cell>
          <cell r="K69">
            <v>4.2382717436070196</v>
          </cell>
          <cell r="L69">
            <v>8.6666021535339103E-8</v>
          </cell>
        </row>
        <row r="70">
          <cell r="A70" t="str">
            <v>Z865</v>
          </cell>
          <cell r="B70" t="str">
            <v xml:space="preserve">Personal history of other mental and behavioural disorders                      </v>
          </cell>
          <cell r="C70" t="str">
            <v>Z86</v>
          </cell>
          <cell r="D70" t="str">
            <v>Personal history of certain other diseases</v>
          </cell>
          <cell r="H70">
            <v>136</v>
          </cell>
          <cell r="I70">
            <v>0.34508132247342099</v>
          </cell>
          <cell r="J70">
            <v>286</v>
          </cell>
          <cell r="K70">
            <v>0.21416002096671499</v>
          </cell>
          <cell r="L70">
            <v>1.5510099625454501E-4</v>
          </cell>
        </row>
        <row r="71">
          <cell r="A71" t="str">
            <v>Z883</v>
          </cell>
          <cell r="B71" t="str">
            <v xml:space="preserve">Personal history of allergy to other anti-infective agents                      </v>
          </cell>
          <cell r="C71" t="str">
            <v>Z88</v>
          </cell>
          <cell r="D71" t="str">
            <v>Personal history of allergy to drugs, medicaments and biological substances</v>
          </cell>
          <cell r="H71">
            <v>68</v>
          </cell>
          <cell r="I71">
            <v>0.172540661236711</v>
          </cell>
          <cell r="J71">
            <v>127</v>
          </cell>
          <cell r="K71">
            <v>9.5099030289415507E-2</v>
          </cell>
          <cell r="L71">
            <v>1.98825924302306E-3</v>
          </cell>
        </row>
        <row r="72">
          <cell r="A72" t="str">
            <v>Z827</v>
          </cell>
          <cell r="B72" t="str">
            <v>Family history of congenital malformations, deformations and chromosomal abnormalities</v>
          </cell>
          <cell r="C72" t="str">
            <v>Z82</v>
          </cell>
          <cell r="D72" t="str">
            <v>Family history of certain disabilities and chronic diseases leading to disablement</v>
          </cell>
          <cell r="H72">
            <v>22</v>
          </cell>
          <cell r="I72">
            <v>5.5821978635406402E-2</v>
          </cell>
          <cell r="J72">
            <v>25</v>
          </cell>
          <cell r="K72">
            <v>1.8720281553034599E-2</v>
          </cell>
          <cell r="L72">
            <v>2.8389205770186902E-3</v>
          </cell>
        </row>
        <row r="73">
          <cell r="A73" t="str">
            <v>Z875</v>
          </cell>
          <cell r="B73" t="str">
            <v xml:space="preserve">Personal history of complications of pregnancy, childbirth and the puerperium </v>
          </cell>
          <cell r="C73" t="str">
            <v>Z87</v>
          </cell>
          <cell r="D73" t="str">
            <v>Personal history of other diseases and conditions</v>
          </cell>
          <cell r="H73">
            <v>86</v>
          </cell>
          <cell r="I73">
            <v>0.218213189211134</v>
          </cell>
          <cell r="J73">
            <v>38</v>
          </cell>
          <cell r="K73">
            <v>2.8454827960612501E-2</v>
          </cell>
          <cell r="L73">
            <v>1.12674202456889E-32</v>
          </cell>
        </row>
        <row r="74">
          <cell r="A74" t="str">
            <v>Z640</v>
          </cell>
          <cell r="B74" t="str">
            <v xml:space="preserve">Problems related to unwanted pregnancy                         </v>
          </cell>
          <cell r="C74" t="str">
            <v>Z64</v>
          </cell>
          <cell r="D74" t="str">
            <v>Problems related to certain psychosocial circumstances</v>
          </cell>
          <cell r="E74" t="str">
            <v>Persons with potential health hazards related to socioeconomic and psychosocial circumstances</v>
          </cell>
          <cell r="H74">
            <v>20</v>
          </cell>
          <cell r="I74">
            <v>5.0747253304914898E-2</v>
          </cell>
          <cell r="J74">
            <v>9</v>
          </cell>
          <cell r="K74">
            <v>6.7393013590924403E-3</v>
          </cell>
          <cell r="L74">
            <v>1.82608170006301E-7</v>
          </cell>
        </row>
        <row r="75">
          <cell r="A75" t="str">
            <v>O660</v>
          </cell>
          <cell r="B75" t="str">
            <v xml:space="preserve">Obstructed labour due to shoulder dystocia                        </v>
          </cell>
          <cell r="C75" t="str">
            <v>O66</v>
          </cell>
          <cell r="D75" t="str">
            <v>Other obstructed labour</v>
          </cell>
          <cell r="E75" t="str">
            <v>Complications of labour and delivery</v>
          </cell>
          <cell r="F75" t="str">
            <v>Pregnancy, childbirth and the puerperium</v>
          </cell>
          <cell r="G75" t="str">
            <v>Pregnancy</v>
          </cell>
          <cell r="H75">
            <v>29</v>
          </cell>
          <cell r="I75">
            <v>7.3583517292126602E-2</v>
          </cell>
          <cell r="J75">
            <v>31</v>
          </cell>
          <cell r="K75">
            <v>2.3213149125762899E-2</v>
          </cell>
          <cell r="L75">
            <v>1.03199413294742E-4</v>
          </cell>
        </row>
        <row r="76">
          <cell r="A76" t="str">
            <v>O757</v>
          </cell>
          <cell r="B76" t="str">
            <v xml:space="preserve">Vaginal delivery following previous Caesarean section                        </v>
          </cell>
          <cell r="C76" t="str">
            <v>O75</v>
          </cell>
          <cell r="D76" t="str">
            <v>Other complications of labour and delivery, not elsewhere classified</v>
          </cell>
          <cell r="H76">
            <v>50</v>
          </cell>
          <cell r="I76">
            <v>0.12686813326228699</v>
          </cell>
          <cell r="J76">
            <v>82</v>
          </cell>
          <cell r="K76">
            <v>6.1402523493953302E-2</v>
          </cell>
          <cell r="L76">
            <v>1.29719586213295E-3</v>
          </cell>
        </row>
        <row r="77">
          <cell r="A77" t="str">
            <v>O758</v>
          </cell>
          <cell r="B77" t="str">
            <v xml:space="preserve">Other specified complications of labour and delivery                       </v>
          </cell>
          <cell r="C77" t="str">
            <v>O75</v>
          </cell>
          <cell r="D77" t="str">
            <v>Other complications of labour and delivery, not elsewhere classified</v>
          </cell>
          <cell r="H77">
            <v>47</v>
          </cell>
          <cell r="I77">
            <v>0.11925604526655</v>
          </cell>
          <cell r="J77">
            <v>72</v>
          </cell>
          <cell r="K77">
            <v>5.3914410872739502E-2</v>
          </cell>
          <cell r="L77">
            <v>5.3311019840671504E-4</v>
          </cell>
        </row>
        <row r="78">
          <cell r="A78" t="str">
            <v>O701</v>
          </cell>
          <cell r="B78" t="str">
            <v xml:space="preserve">Second degree perineal laceration during delivery                        </v>
          </cell>
          <cell r="C78" t="str">
            <v>O70</v>
          </cell>
          <cell r="D78" t="str">
            <v>Perineal laceration during delivery</v>
          </cell>
          <cell r="H78">
            <v>1070</v>
          </cell>
          <cell r="I78">
            <v>2.7149780518129498</v>
          </cell>
          <cell r="J78">
            <v>1621</v>
          </cell>
          <cell r="K78">
            <v>1.2138230558987599</v>
          </cell>
          <cell r="L78">
            <v>2.8674552041311601E-96</v>
          </cell>
        </row>
        <row r="79">
          <cell r="A79" t="str">
            <v>O690</v>
          </cell>
          <cell r="B79" t="str">
            <v xml:space="preserve">Labour and delivery complicated by prolapse of cord                      </v>
          </cell>
          <cell r="C79" t="str">
            <v>O69</v>
          </cell>
          <cell r="D79" t="str">
            <v>Labour and delivery complicated by umbilical cord complications</v>
          </cell>
          <cell r="H79">
            <v>14</v>
          </cell>
          <cell r="I79">
            <v>3.5523077313440399E-2</v>
          </cell>
          <cell r="J79">
            <v>9</v>
          </cell>
          <cell r="K79">
            <v>6.7393013590924403E-3</v>
          </cell>
          <cell r="L79">
            <v>5.2162730767819302E-4</v>
          </cell>
        </row>
        <row r="80">
          <cell r="A80" t="str">
            <v>O700</v>
          </cell>
          <cell r="B80" t="str">
            <v xml:space="preserve">First degree perineal laceration during delivery                        </v>
          </cell>
          <cell r="C80" t="str">
            <v>O70</v>
          </cell>
          <cell r="D80" t="str">
            <v>Perineal laceration during delivery</v>
          </cell>
          <cell r="H80">
            <v>759</v>
          </cell>
          <cell r="I80">
            <v>1.92585826292152</v>
          </cell>
          <cell r="J80">
            <v>1037</v>
          </cell>
          <cell r="K80">
            <v>0.77651727881987298</v>
          </cell>
          <cell r="L80">
            <v>3.6164989063479502E-84</v>
          </cell>
        </row>
        <row r="81">
          <cell r="A81" t="str">
            <v>O610</v>
          </cell>
          <cell r="B81" t="str">
            <v xml:space="preserve">Failed medical induction of labour                         </v>
          </cell>
          <cell r="C81" t="str">
            <v>O61</v>
          </cell>
          <cell r="D81" t="str">
            <v>Failed induction of labour</v>
          </cell>
          <cell r="H81">
            <v>41</v>
          </cell>
          <cell r="I81">
            <v>0.104031869275075</v>
          </cell>
          <cell r="J81">
            <v>52</v>
          </cell>
          <cell r="K81">
            <v>3.89381856303119E-2</v>
          </cell>
          <cell r="L81">
            <v>4.2582739446890498E-5</v>
          </cell>
        </row>
        <row r="82">
          <cell r="A82" t="str">
            <v>O750</v>
          </cell>
          <cell r="B82" t="str">
            <v xml:space="preserve">Maternal distress during labour and delivery                        </v>
          </cell>
          <cell r="C82" t="str">
            <v>O75</v>
          </cell>
          <cell r="D82" t="str">
            <v>Other complications of labour and delivery, not elsewhere classified</v>
          </cell>
          <cell r="H82">
            <v>27</v>
          </cell>
          <cell r="I82">
            <v>6.8508791961635104E-2</v>
          </cell>
          <cell r="J82">
            <v>31</v>
          </cell>
          <cell r="K82">
            <v>2.3213149125762899E-2</v>
          </cell>
          <cell r="L82">
            <v>6.0744636021486497E-4</v>
          </cell>
        </row>
        <row r="83">
          <cell r="A83" t="str">
            <v>O731</v>
          </cell>
          <cell r="B83" t="str">
            <v>Retained portions of placenta and membranes, without haemorrhage</v>
          </cell>
          <cell r="C83" t="str">
            <v>O73</v>
          </cell>
          <cell r="D83" t="str">
            <v>Retained placenta and membranes, without haemorrhage</v>
          </cell>
          <cell r="H83">
            <v>21</v>
          </cell>
          <cell r="I83">
            <v>5.3284615970160598E-2</v>
          </cell>
          <cell r="J83">
            <v>19</v>
          </cell>
          <cell r="K83">
            <v>1.4227413980306299E-2</v>
          </cell>
          <cell r="L83">
            <v>3.0618186881730899E-4</v>
          </cell>
        </row>
        <row r="84">
          <cell r="A84" t="str">
            <v>O681</v>
          </cell>
          <cell r="B84" t="str">
            <v xml:space="preserve">Labour and delivery complicated by meconium in amniotic fluid                     </v>
          </cell>
          <cell r="C84" t="str">
            <v>O68</v>
          </cell>
          <cell r="D84" t="str">
            <v>Labour and delivery complicated by fetal stress [distress]</v>
          </cell>
          <cell r="H84">
            <v>309</v>
          </cell>
          <cell r="I84">
            <v>0.78404506356093495</v>
          </cell>
          <cell r="J84">
            <v>458</v>
          </cell>
          <cell r="K84">
            <v>0.342955558051593</v>
          </cell>
          <cell r="L84">
            <v>1.21056735579191E-28</v>
          </cell>
        </row>
        <row r="85">
          <cell r="A85" t="str">
            <v>O60</v>
          </cell>
          <cell r="B85" t="str">
            <v xml:space="preserve">Preterm delivery                            </v>
          </cell>
          <cell r="C85" t="str">
            <v>O60</v>
          </cell>
          <cell r="D85" t="str">
            <v>Preterm labour and delivery</v>
          </cell>
          <cell r="H85">
            <v>234</v>
          </cell>
          <cell r="I85">
            <v>0.59374286366750395</v>
          </cell>
          <cell r="J85">
            <v>278</v>
          </cell>
          <cell r="K85">
            <v>0.20816953086974399</v>
          </cell>
          <cell r="L85">
            <v>1.00463664599745E-32</v>
          </cell>
        </row>
        <row r="86">
          <cell r="A86" t="str">
            <v>O721</v>
          </cell>
          <cell r="B86" t="str">
            <v xml:space="preserve">Other immediate postpartum haemorrhage                          </v>
          </cell>
          <cell r="C86" t="str">
            <v>O72</v>
          </cell>
          <cell r="D86" t="str">
            <v>Postpartum haemorrhage</v>
          </cell>
          <cell r="H86">
            <v>354</v>
          </cell>
          <cell r="I86">
            <v>0.89822638349699302</v>
          </cell>
          <cell r="J86">
            <v>454</v>
          </cell>
          <cell r="K86">
            <v>0.33996031300310797</v>
          </cell>
          <cell r="L86">
            <v>1.12243463613684E-43</v>
          </cell>
        </row>
        <row r="87">
          <cell r="A87" t="str">
            <v>O752</v>
          </cell>
          <cell r="B87" t="str">
            <v xml:space="preserve">Pyrexia during labour, not elsewhere classified  </v>
          </cell>
          <cell r="C87" t="str">
            <v>O75</v>
          </cell>
          <cell r="D87" t="str">
            <v>Other complications of labour and delivery, not elsewhere classified</v>
          </cell>
          <cell r="H87">
            <v>49</v>
          </cell>
          <cell r="I87">
            <v>0.12433077059704099</v>
          </cell>
          <cell r="J87">
            <v>53</v>
          </cell>
          <cell r="K87">
            <v>3.9686996892433303E-2</v>
          </cell>
          <cell r="L87">
            <v>7.4734334476766596E-8</v>
          </cell>
        </row>
        <row r="88">
          <cell r="A88" t="str">
            <v>O680</v>
          </cell>
          <cell r="B88" t="str">
            <v xml:space="preserve">Labour and delivery complicated by foetal heart rate anomaly                     </v>
          </cell>
          <cell r="C88" t="str">
            <v>O68</v>
          </cell>
          <cell r="D88" t="str">
            <v>Labour and delivery complicated by fetal stress [distress]</v>
          </cell>
          <cell r="H88">
            <v>434</v>
          </cell>
          <cell r="I88">
            <v>1.10121539671665</v>
          </cell>
          <cell r="J88">
            <v>609</v>
          </cell>
          <cell r="K88">
            <v>0.45602605863192203</v>
          </cell>
          <cell r="L88">
            <v>2.9551488023907798E-45</v>
          </cell>
        </row>
        <row r="89">
          <cell r="A89" t="str">
            <v>O631</v>
          </cell>
          <cell r="B89" t="str">
            <v xml:space="preserve">Prolonged second stage (of labour)                         </v>
          </cell>
          <cell r="C89" t="str">
            <v>O63</v>
          </cell>
          <cell r="D89" t="str">
            <v>Long labour</v>
          </cell>
          <cell r="H89">
            <v>462</v>
          </cell>
          <cell r="I89">
            <v>1.1722615513435299</v>
          </cell>
          <cell r="J89">
            <v>655</v>
          </cell>
          <cell r="K89">
            <v>0.49047137668950502</v>
          </cell>
          <cell r="L89">
            <v>3.24695379837207E-47</v>
          </cell>
        </row>
        <row r="90">
          <cell r="A90" t="str">
            <v>O698</v>
          </cell>
          <cell r="B90" t="str">
            <v xml:space="preserve">Labour and delivery complicated by other cord complications                      </v>
          </cell>
          <cell r="C90" t="str">
            <v>O69</v>
          </cell>
          <cell r="D90" t="str">
            <v>Labour and delivery complicated by umbilical cord complications</v>
          </cell>
          <cell r="H90">
            <v>28</v>
          </cell>
          <cell r="I90">
            <v>7.1046154626880798E-2</v>
          </cell>
          <cell r="J90">
            <v>36</v>
          </cell>
          <cell r="K90">
            <v>2.6957205436369799E-2</v>
          </cell>
          <cell r="L90">
            <v>2.14850241913713E-3</v>
          </cell>
        </row>
        <row r="91">
          <cell r="A91" t="str">
            <v>O688</v>
          </cell>
          <cell r="B91" t="str">
            <v xml:space="preserve">Labour and delivery complicated by other evidence of foetal stress                    </v>
          </cell>
          <cell r="C91" t="str">
            <v>O68</v>
          </cell>
          <cell r="D91" t="str">
            <v>Labour and delivery complicated by fetal stress [distress]</v>
          </cell>
          <cell r="H91">
            <v>164</v>
          </cell>
          <cell r="I91">
            <v>0.41612747710030201</v>
          </cell>
          <cell r="J91">
            <v>219</v>
          </cell>
          <cell r="K91">
            <v>0.16398966640458301</v>
          </cell>
          <cell r="L91">
            <v>1.19966969156579E-18</v>
          </cell>
        </row>
        <row r="92">
          <cell r="A92" t="str">
            <v>O709</v>
          </cell>
          <cell r="B92" t="str">
            <v xml:space="preserve">Perineal laceration during delivery, unspecified   </v>
          </cell>
          <cell r="C92" t="str">
            <v>O70</v>
          </cell>
          <cell r="D92" t="str">
            <v>Perineal laceration during delivery</v>
          </cell>
          <cell r="H92">
            <v>37</v>
          </cell>
          <cell r="I92">
            <v>9.3882418614092494E-2</v>
          </cell>
          <cell r="J92">
            <v>50</v>
          </cell>
          <cell r="K92">
            <v>3.7440563106069101E-2</v>
          </cell>
          <cell r="L92">
            <v>4.5226124485022698E-4</v>
          </cell>
        </row>
        <row r="93">
          <cell r="A93" t="str">
            <v>O630</v>
          </cell>
          <cell r="B93" t="str">
            <v xml:space="preserve">Prolonged first stage (of labour)                         </v>
          </cell>
          <cell r="C93" t="str">
            <v>O63</v>
          </cell>
          <cell r="D93" t="str">
            <v>Long labour</v>
          </cell>
          <cell r="H93">
            <v>150</v>
          </cell>
          <cell r="I93">
            <v>0.380604399786862</v>
          </cell>
          <cell r="J93">
            <v>192</v>
          </cell>
          <cell r="K93">
            <v>0.14377176232730501</v>
          </cell>
          <cell r="L93">
            <v>1.9658218597175601E-18</v>
          </cell>
        </row>
        <row r="94">
          <cell r="A94" t="str">
            <v>O621</v>
          </cell>
          <cell r="B94" t="str">
            <v xml:space="preserve">Secondary uterine inertia                           </v>
          </cell>
          <cell r="C94" t="str">
            <v>O62</v>
          </cell>
          <cell r="D94" t="str">
            <v>Abnormalities of forces of labour</v>
          </cell>
          <cell r="H94">
            <v>18</v>
          </cell>
          <cell r="I94">
            <v>4.5672527974423401E-2</v>
          </cell>
          <cell r="J94">
            <v>16</v>
          </cell>
          <cell r="K94">
            <v>1.1980980193942101E-2</v>
          </cell>
          <cell r="L94">
            <v>1.0229388376848799E-3</v>
          </cell>
        </row>
        <row r="95">
          <cell r="A95" t="str">
            <v>O689</v>
          </cell>
          <cell r="B95" t="str">
            <v>Labour and delivery complicated by foetal stress, unspecified</v>
          </cell>
          <cell r="C95" t="str">
            <v>O68</v>
          </cell>
          <cell r="D95" t="str">
            <v>Labour and delivery complicated by fetal stress [distress]</v>
          </cell>
          <cell r="H95">
            <v>103</v>
          </cell>
          <cell r="I95">
            <v>0.26134835452031202</v>
          </cell>
          <cell r="J95">
            <v>141</v>
          </cell>
          <cell r="K95">
            <v>0.105582387959115</v>
          </cell>
          <cell r="L95">
            <v>3.9388647362413301E-11</v>
          </cell>
        </row>
        <row r="96">
          <cell r="A96" t="str">
            <v>O679</v>
          </cell>
          <cell r="B96" t="str">
            <v xml:space="preserve">Intrapartum haemorrhage, unspecified     </v>
          </cell>
          <cell r="C96" t="str">
            <v>O67</v>
          </cell>
          <cell r="D96" t="str">
            <v>Labour and delivery complicated by intrapartum haemorrhage, not elsewhere classified</v>
          </cell>
          <cell r="H96">
            <v>37</v>
          </cell>
          <cell r="I96">
            <v>9.3882418614092494E-2</v>
          </cell>
          <cell r="J96">
            <v>42</v>
          </cell>
          <cell r="K96">
            <v>3.1450073009098099E-2</v>
          </cell>
          <cell r="L96">
            <v>1.65815202245932E-5</v>
          </cell>
        </row>
        <row r="97">
          <cell r="A97" t="str">
            <v>O682</v>
          </cell>
          <cell r="B97" t="str">
            <v xml:space="preserve">Labour and delivery complicated by foetal heart rate anomaly with meconium in amniotic fluid                </v>
          </cell>
          <cell r="C97" t="str">
            <v>O68</v>
          </cell>
          <cell r="D97" t="str">
            <v>Labour and delivery complicated by fetal stress [distress]</v>
          </cell>
          <cell r="H97">
            <v>160</v>
          </cell>
          <cell r="I97">
            <v>0.40597802643931902</v>
          </cell>
          <cell r="J97">
            <v>221</v>
          </cell>
          <cell r="K97">
            <v>0.165487288928825</v>
          </cell>
          <cell r="L97">
            <v>4.6412810086551999E-17</v>
          </cell>
        </row>
        <row r="98">
          <cell r="A98" t="str">
            <v>O756</v>
          </cell>
          <cell r="B98" t="str">
            <v xml:space="preserve">Delayed delivery after spontaneous or unspecified rupture of membranes                     </v>
          </cell>
          <cell r="C98" t="str">
            <v>O75</v>
          </cell>
          <cell r="D98" t="str">
            <v>Other complications of labour and delivery, not elsewhere classified</v>
          </cell>
          <cell r="H98">
            <v>84</v>
          </cell>
          <cell r="I98">
            <v>0.213138463880642</v>
          </cell>
          <cell r="J98">
            <v>129</v>
          </cell>
          <cell r="K98">
            <v>9.6596652813658299E-2</v>
          </cell>
          <cell r="L98">
            <v>3.8706490614095198E-7</v>
          </cell>
        </row>
        <row r="99">
          <cell r="A99" t="str">
            <v>O623</v>
          </cell>
          <cell r="B99" t="str">
            <v xml:space="preserve">Precipitate labour                            </v>
          </cell>
          <cell r="C99" t="str">
            <v>O62</v>
          </cell>
          <cell r="D99" t="str">
            <v>Abnormalities of forces of labour</v>
          </cell>
          <cell r="H99">
            <v>33</v>
          </cell>
          <cell r="I99">
            <v>8.3732967953109499E-2</v>
          </cell>
          <cell r="J99">
            <v>29</v>
          </cell>
          <cell r="K99">
            <v>2.17155266015201E-2</v>
          </cell>
          <cell r="L99">
            <v>6.1113352451709299E-7</v>
          </cell>
        </row>
        <row r="100">
          <cell r="A100" t="str">
            <v>O720</v>
          </cell>
          <cell r="B100" t="str">
            <v xml:space="preserve">Third-stage haemorrhage                            </v>
          </cell>
          <cell r="C100" t="str">
            <v>O72</v>
          </cell>
          <cell r="D100" t="str">
            <v>Postpartum haemorrhage</v>
          </cell>
          <cell r="H100">
            <v>71</v>
          </cell>
          <cell r="I100">
            <v>0.18015274923244801</v>
          </cell>
          <cell r="J100">
            <v>71</v>
          </cell>
          <cell r="K100">
            <v>5.3165599610618099E-2</v>
          </cell>
          <cell r="L100">
            <v>1.0234864016359301E-12</v>
          </cell>
        </row>
        <row r="101">
          <cell r="A101" t="str">
            <v>O622</v>
          </cell>
          <cell r="B101" t="str">
            <v xml:space="preserve">Other uterine inertia                           </v>
          </cell>
          <cell r="C101" t="str">
            <v>O62</v>
          </cell>
          <cell r="D101" t="str">
            <v>Abnormalities of forces of labour</v>
          </cell>
          <cell r="H101">
            <v>69</v>
          </cell>
          <cell r="I101">
            <v>0.17507802390195601</v>
          </cell>
          <cell r="J101">
            <v>107</v>
          </cell>
          <cell r="K101">
            <v>8.0122805046987905E-2</v>
          </cell>
          <cell r="L101">
            <v>1.0297693657417199E-5</v>
          </cell>
        </row>
        <row r="102">
          <cell r="A102" t="str">
            <v>O691</v>
          </cell>
          <cell r="B102" t="str">
            <v xml:space="preserve">Labour and delivery complicated by cord around neck, with compression </v>
          </cell>
          <cell r="C102" t="str">
            <v>O69</v>
          </cell>
          <cell r="D102" t="str">
            <v>Labour and delivery complicated by umbilical cord complications</v>
          </cell>
          <cell r="H102">
            <v>81</v>
          </cell>
          <cell r="I102">
            <v>0.20552637588490499</v>
          </cell>
          <cell r="J102">
            <v>112</v>
          </cell>
          <cell r="K102">
            <v>8.3866861357594802E-2</v>
          </cell>
          <cell r="L102">
            <v>1.41057950095879E-8</v>
          </cell>
        </row>
        <row r="103">
          <cell r="A103" t="str">
            <v>O640</v>
          </cell>
          <cell r="B103" t="str">
            <v xml:space="preserve">Obstructed labour due to incomplete rotation of foetal head                     </v>
          </cell>
          <cell r="C103" t="str">
            <v>O64</v>
          </cell>
          <cell r="D103" t="str">
            <v>Obstructed labour due to malposition and malpresentation of fetus</v>
          </cell>
          <cell r="H103">
            <v>72</v>
          </cell>
          <cell r="I103">
            <v>0.18269011189769399</v>
          </cell>
          <cell r="J103">
            <v>110</v>
          </cell>
          <cell r="K103">
            <v>8.2369238833352093E-2</v>
          </cell>
          <cell r="L103">
            <v>3.5127419324920202E-6</v>
          </cell>
        </row>
        <row r="104">
          <cell r="A104" t="str">
            <v>O692</v>
          </cell>
          <cell r="B104" t="str">
            <v xml:space="preserve">Labour and delivery complicated by other cord entanglement                      </v>
          </cell>
          <cell r="C104" t="str">
            <v>O69</v>
          </cell>
          <cell r="D104" t="str">
            <v>Labour and delivery complicated by umbilical cord complications</v>
          </cell>
          <cell r="H104">
            <v>67</v>
          </cell>
          <cell r="I104">
            <v>0.17000329857146501</v>
          </cell>
          <cell r="J104">
            <v>95</v>
          </cell>
          <cell r="K104">
            <v>7.1137069901531305E-2</v>
          </cell>
          <cell r="L104">
            <v>9.4247174646561505E-7</v>
          </cell>
        </row>
        <row r="105">
          <cell r="A105" t="str">
            <v>O730</v>
          </cell>
          <cell r="B105" t="str">
            <v xml:space="preserve">Retained placenta, without haemorrhage    </v>
          </cell>
          <cell r="C105" t="str">
            <v>O73</v>
          </cell>
          <cell r="D105" t="str">
            <v>Retained placenta and membranes, without haemorrhage</v>
          </cell>
          <cell r="H105">
            <v>65</v>
          </cell>
          <cell r="I105">
            <v>0.16492857324097299</v>
          </cell>
          <cell r="J105">
            <v>79</v>
          </cell>
          <cell r="K105">
            <v>5.9156089707589198E-2</v>
          </cell>
          <cell r="L105">
            <v>1.11896642181171E-8</v>
          </cell>
        </row>
        <row r="106">
          <cell r="A106" t="str">
            <v>O665</v>
          </cell>
          <cell r="B106" t="str">
            <v>Failed application of vacuum extractor and forceps, unspecified</v>
          </cell>
          <cell r="C106" t="str">
            <v>O66</v>
          </cell>
          <cell r="D106" t="str">
            <v>Other obstructed labour</v>
          </cell>
          <cell r="H106">
            <v>62</v>
          </cell>
          <cell r="I106">
            <v>0.157316485245236</v>
          </cell>
          <cell r="J106">
            <v>94</v>
          </cell>
          <cell r="K106">
            <v>7.0388258639409895E-2</v>
          </cell>
          <cell r="L106">
            <v>2.0912415630388798E-5</v>
          </cell>
        </row>
        <row r="107">
          <cell r="A107" t="str">
            <v>O639</v>
          </cell>
          <cell r="B107" t="str">
            <v xml:space="preserve">Long labour, unspecified     </v>
          </cell>
          <cell r="C107" t="str">
            <v>O63</v>
          </cell>
          <cell r="D107" t="str">
            <v>Long labour</v>
          </cell>
          <cell r="H107">
            <v>63</v>
          </cell>
          <cell r="I107">
            <v>0.15985384791048199</v>
          </cell>
          <cell r="J107">
            <v>92</v>
          </cell>
          <cell r="K107">
            <v>6.88906361151672E-2</v>
          </cell>
          <cell r="L107">
            <v>5.8805099511870902E-6</v>
          </cell>
        </row>
        <row r="108">
          <cell r="A108" t="str">
            <v>O702</v>
          </cell>
          <cell r="B108" t="str">
            <v xml:space="preserve">Third degree perineal laceration during delivery                        </v>
          </cell>
          <cell r="C108" t="str">
            <v>O70</v>
          </cell>
          <cell r="D108" t="str">
            <v>Perineal laceration during delivery</v>
          </cell>
          <cell r="H108">
            <v>55</v>
          </cell>
          <cell r="I108">
            <v>0.139554946588516</v>
          </cell>
          <cell r="J108">
            <v>90</v>
          </cell>
          <cell r="K108">
            <v>6.7393013590924394E-2</v>
          </cell>
          <cell r="L108">
            <v>5.30549881151559E-4</v>
          </cell>
        </row>
        <row r="109">
          <cell r="A109" t="str">
            <v>O722</v>
          </cell>
          <cell r="B109" t="str">
            <v xml:space="preserve">Delayed and secondary postpartum haemorrhage                         </v>
          </cell>
          <cell r="C109" t="str">
            <v>O72</v>
          </cell>
          <cell r="D109" t="str">
            <v>Postpartum haemorrhage</v>
          </cell>
          <cell r="H109">
            <v>71</v>
          </cell>
          <cell r="I109">
            <v>0.18015274923244801</v>
          </cell>
          <cell r="J109">
            <v>73</v>
          </cell>
          <cell r="K109">
            <v>5.4663222134860898E-2</v>
          </cell>
          <cell r="L109">
            <v>3.0567001835528599E-12</v>
          </cell>
        </row>
        <row r="110">
          <cell r="A110" t="str">
            <v>O862</v>
          </cell>
          <cell r="B110" t="str">
            <v xml:space="preserve">Urinary tract infection following delivery                         </v>
          </cell>
          <cell r="C110" t="str">
            <v>O86</v>
          </cell>
          <cell r="D110" t="str">
            <v>Other puerperal infections</v>
          </cell>
          <cell r="E110" t="str">
            <v>Complications predominantly related to the puerperium</v>
          </cell>
          <cell r="H110">
            <v>14</v>
          </cell>
          <cell r="I110">
            <v>3.5523077313440399E-2</v>
          </cell>
          <cell r="J110">
            <v>10</v>
          </cell>
          <cell r="K110">
            <v>7.4881126212138199E-3</v>
          </cell>
          <cell r="L110">
            <v>1.2140005611096199E-3</v>
          </cell>
        </row>
        <row r="111">
          <cell r="A111" t="str">
            <v>O860</v>
          </cell>
          <cell r="B111" t="str">
            <v xml:space="preserve">Infection of obstetric surgical wound                         </v>
          </cell>
          <cell r="C111" t="str">
            <v>O86</v>
          </cell>
          <cell r="D111" t="str">
            <v>Other puerperal infections</v>
          </cell>
          <cell r="H111">
            <v>40</v>
          </cell>
          <cell r="I111">
            <v>0.10149450660983</v>
          </cell>
          <cell r="J111">
            <v>33</v>
          </cell>
          <cell r="K111">
            <v>2.4710771650005601E-2</v>
          </cell>
          <cell r="L111">
            <v>5.2936114982265896E-9</v>
          </cell>
        </row>
        <row r="112">
          <cell r="A112" t="str">
            <v>O908</v>
          </cell>
          <cell r="B112" t="str">
            <v>Other complications of the puerperium, not elsewhere classified</v>
          </cell>
          <cell r="C112" t="str">
            <v>O90</v>
          </cell>
          <cell r="D112" t="str">
            <v>Complications of the puerperium, not elsewhere classified</v>
          </cell>
          <cell r="H112">
            <v>38</v>
          </cell>
          <cell r="I112">
            <v>9.6419781279338299E-2</v>
          </cell>
          <cell r="J112">
            <v>39</v>
          </cell>
          <cell r="K112">
            <v>2.9203639222733901E-2</v>
          </cell>
          <cell r="L112">
            <v>1.46814326174261E-6</v>
          </cell>
        </row>
        <row r="113">
          <cell r="A113" t="str">
            <v>O864</v>
          </cell>
          <cell r="B113" t="str">
            <v xml:space="preserve">Pyrexia of unknown origin following delivery                        </v>
          </cell>
          <cell r="C113" t="str">
            <v>O86</v>
          </cell>
          <cell r="D113" t="str">
            <v>Other puerperal infections</v>
          </cell>
          <cell r="H113">
            <v>27</v>
          </cell>
          <cell r="I113">
            <v>6.8508791961635104E-2</v>
          </cell>
          <cell r="J113">
            <v>30</v>
          </cell>
          <cell r="K113">
            <v>2.2464337863641499E-2</v>
          </cell>
          <cell r="L113">
            <v>3.9135894623536102E-4</v>
          </cell>
        </row>
        <row r="114">
          <cell r="A114" t="str">
            <v>O85</v>
          </cell>
          <cell r="B114" t="str">
            <v xml:space="preserve">Puerperal sepsis                            </v>
          </cell>
          <cell r="C114" t="str">
            <v>O85</v>
          </cell>
          <cell r="D114" t="str">
            <v>Puerperal sepsis</v>
          </cell>
          <cell r="H114">
            <v>18</v>
          </cell>
          <cell r="I114">
            <v>4.5672527974423401E-2</v>
          </cell>
          <cell r="J114">
            <v>10</v>
          </cell>
          <cell r="K114">
            <v>7.4881126212138199E-3</v>
          </cell>
          <cell r="L114">
            <v>8.3506915603169905E-6</v>
          </cell>
        </row>
        <row r="115">
          <cell r="A115" t="str">
            <v>O810</v>
          </cell>
          <cell r="B115" t="str">
            <v xml:space="preserve">Low forceps delivery                           </v>
          </cell>
          <cell r="C115" t="str">
            <v>O81</v>
          </cell>
          <cell r="D115" t="str">
            <v>Single delivery by forceps and vacuum extractor</v>
          </cell>
          <cell r="E115" t="str">
            <v>Delivery</v>
          </cell>
          <cell r="H115">
            <v>14</v>
          </cell>
          <cell r="I115">
            <v>3.5523077313440399E-2</v>
          </cell>
          <cell r="J115">
            <v>11</v>
          </cell>
          <cell r="K115">
            <v>8.2369238833352107E-3</v>
          </cell>
          <cell r="L115">
            <v>2.5033190415938498E-3</v>
          </cell>
        </row>
        <row r="116">
          <cell r="A116" t="str">
            <v>O800</v>
          </cell>
          <cell r="B116" t="str">
            <v xml:space="preserve">Spontaneous vertex delivery                           </v>
          </cell>
          <cell r="C116" t="str">
            <v>O80</v>
          </cell>
          <cell r="D116" t="str">
            <v>Single spontaneous delivery</v>
          </cell>
          <cell r="H116">
            <v>534</v>
          </cell>
          <cell r="I116">
            <v>1.35495166324123</v>
          </cell>
          <cell r="J116">
            <v>788</v>
          </cell>
          <cell r="K116">
            <v>0.59006327455164898</v>
          </cell>
          <cell r="L116">
            <v>2.7045820361640698E-50</v>
          </cell>
        </row>
        <row r="117">
          <cell r="A117" t="str">
            <v>O814</v>
          </cell>
          <cell r="B117" t="str">
            <v xml:space="preserve">Vacuum extractor delivery                           </v>
          </cell>
          <cell r="C117" t="str">
            <v>O81</v>
          </cell>
          <cell r="D117" t="str">
            <v>Single delivery by forceps and vacuum extractor</v>
          </cell>
          <cell r="H117">
            <v>40</v>
          </cell>
          <cell r="I117">
            <v>0.10149450660983</v>
          </cell>
          <cell r="J117">
            <v>46</v>
          </cell>
          <cell r="K117">
            <v>3.44453180575836E-2</v>
          </cell>
          <cell r="L117">
            <v>7.9321081639791395E-6</v>
          </cell>
        </row>
        <row r="118">
          <cell r="A118" t="str">
            <v>O820</v>
          </cell>
          <cell r="B118" t="str">
            <v xml:space="preserve">Delivery by elective Caesarean section                         </v>
          </cell>
          <cell r="C118" t="str">
            <v>O82</v>
          </cell>
          <cell r="D118" t="str">
            <v>Single delivery by caesarean section</v>
          </cell>
          <cell r="H118">
            <v>137</v>
          </cell>
          <cell r="I118">
            <v>0.34761868513866701</v>
          </cell>
          <cell r="J118">
            <v>150</v>
          </cell>
          <cell r="K118">
            <v>0.112321689318207</v>
          </cell>
          <cell r="L118">
            <v>1.07079943428944E-21</v>
          </cell>
        </row>
        <row r="119">
          <cell r="A119" t="str">
            <v>O809</v>
          </cell>
          <cell r="B119" t="str">
            <v xml:space="preserve">Single spontaneous delivery, unspecified    </v>
          </cell>
          <cell r="C119" t="str">
            <v>O80</v>
          </cell>
          <cell r="D119" t="str">
            <v>Single spontaneous delivery</v>
          </cell>
          <cell r="H119">
            <v>120</v>
          </cell>
          <cell r="I119">
            <v>0.30448351982948901</v>
          </cell>
          <cell r="J119">
            <v>209</v>
          </cell>
          <cell r="K119">
            <v>0.156501553783369</v>
          </cell>
          <cell r="L119">
            <v>1.8613318888306799E-7</v>
          </cell>
        </row>
        <row r="120">
          <cell r="A120" t="str">
            <v>O821</v>
          </cell>
          <cell r="B120" t="str">
            <v xml:space="preserve">Delivery by emergency Caesarean section                         </v>
          </cell>
          <cell r="C120" t="str">
            <v>O82</v>
          </cell>
          <cell r="D120" t="str">
            <v>Single delivery by caesarean section</v>
          </cell>
          <cell r="H120">
            <v>62</v>
          </cell>
          <cell r="I120">
            <v>0.157316485245236</v>
          </cell>
          <cell r="J120">
            <v>92</v>
          </cell>
          <cell r="K120">
            <v>6.88906361151672E-2</v>
          </cell>
          <cell r="L120">
            <v>1.1498932997579699E-5</v>
          </cell>
        </row>
        <row r="121">
          <cell r="A121" t="str">
            <v>O459</v>
          </cell>
          <cell r="B121" t="str">
            <v xml:space="preserve">Premature separation of placenta, unspecified   </v>
          </cell>
          <cell r="C121" t="str">
            <v>O45</v>
          </cell>
          <cell r="D121" t="str">
            <v>Premature separation of placenta [abruptio placentae]</v>
          </cell>
          <cell r="E121" t="str">
            <v>Maternal care related to the fetus and amniotic cavity and possible delivery problems</v>
          </cell>
          <cell r="H121">
            <v>19</v>
          </cell>
          <cell r="I121">
            <v>4.8209890639669101E-2</v>
          </cell>
          <cell r="J121">
            <v>12</v>
          </cell>
          <cell r="K121">
            <v>8.9857351454565894E-3</v>
          </cell>
          <cell r="L121">
            <v>1.5527125945609501E-5</v>
          </cell>
        </row>
        <row r="122">
          <cell r="A122" t="str">
            <v>O438</v>
          </cell>
          <cell r="B122" t="str">
            <v xml:space="preserve">Other placental disorders                           </v>
          </cell>
          <cell r="C122" t="str">
            <v>O43</v>
          </cell>
          <cell r="D122" t="str">
            <v>Placental disorders</v>
          </cell>
          <cell r="H122">
            <v>48</v>
          </cell>
          <cell r="I122">
            <v>0.12179340793179599</v>
          </cell>
          <cell r="J122">
            <v>45</v>
          </cell>
          <cell r="K122">
            <v>3.3696506795462197E-2</v>
          </cell>
          <cell r="L122">
            <v>2.65693336514277E-9</v>
          </cell>
        </row>
        <row r="123">
          <cell r="A123" t="str">
            <v>O343</v>
          </cell>
          <cell r="B123" t="str">
            <v xml:space="preserve">Maternal care for cervical incompetence                         </v>
          </cell>
          <cell r="C123" t="str">
            <v>O34</v>
          </cell>
          <cell r="D123" t="str">
            <v>Maternal care for known or suspected abnormality of pelvic organs</v>
          </cell>
          <cell r="H123">
            <v>29</v>
          </cell>
          <cell r="I123">
            <v>7.3583517292126602E-2</v>
          </cell>
          <cell r="J123">
            <v>8</v>
          </cell>
          <cell r="K123">
            <v>5.9904900969710599E-3</v>
          </cell>
          <cell r="L123">
            <v>8.2561801721635202E-14</v>
          </cell>
        </row>
        <row r="124">
          <cell r="A124" t="str">
            <v>O364</v>
          </cell>
          <cell r="B124" t="str">
            <v xml:space="preserve">Maternal care for intra-uterine death                         </v>
          </cell>
          <cell r="C124" t="str">
            <v>O36</v>
          </cell>
          <cell r="D124" t="str">
            <v>Maternal care for other known or suspected fetal problems</v>
          </cell>
          <cell r="H124">
            <v>30</v>
          </cell>
          <cell r="I124">
            <v>7.6120879957372295E-2</v>
          </cell>
          <cell r="J124">
            <v>1</v>
          </cell>
          <cell r="K124">
            <v>7.4881126212138205E-4</v>
          </cell>
          <cell r="L124">
            <v>1.5903311924914E-16</v>
          </cell>
        </row>
        <row r="125">
          <cell r="A125" t="str">
            <v>O341</v>
          </cell>
          <cell r="B125" t="str">
            <v xml:space="preserve">Maternal care for tumour of corpus uteri                       </v>
          </cell>
          <cell r="C125" t="str">
            <v>O34</v>
          </cell>
          <cell r="D125" t="str">
            <v>Maternal care for known or suspected abnormality of pelvic organs</v>
          </cell>
          <cell r="H125">
            <v>42</v>
          </cell>
          <cell r="I125">
            <v>0.106569231940321</v>
          </cell>
          <cell r="J125">
            <v>69</v>
          </cell>
          <cell r="K125">
            <v>5.1667977086375397E-2</v>
          </cell>
          <cell r="L125">
            <v>4.9161087411702196E-3</v>
          </cell>
        </row>
        <row r="126">
          <cell r="A126" t="str">
            <v>O342</v>
          </cell>
          <cell r="B126" t="str">
            <v xml:space="preserve">Maternal care due to uterine scar from previous surgery                     </v>
          </cell>
          <cell r="C126" t="str">
            <v>O34</v>
          </cell>
          <cell r="D126" t="str">
            <v>Maternal care for known or suspected abnormality of pelvic organs</v>
          </cell>
          <cell r="H126">
            <v>485</v>
          </cell>
          <cell r="I126">
            <v>1.2306208926441899</v>
          </cell>
          <cell r="J126">
            <v>532</v>
          </cell>
          <cell r="K126">
            <v>0.39836759144857498</v>
          </cell>
          <cell r="L126">
            <v>1.4758941717086701E-77</v>
          </cell>
        </row>
        <row r="127">
          <cell r="A127" t="str">
            <v>O431</v>
          </cell>
          <cell r="B127" t="str">
            <v xml:space="preserve">Malformation of placenta                           </v>
          </cell>
          <cell r="C127" t="str">
            <v>O43</v>
          </cell>
          <cell r="D127" t="str">
            <v>Placental disorders</v>
          </cell>
          <cell r="H127">
            <v>29</v>
          </cell>
          <cell r="I127">
            <v>7.3583517292126602E-2</v>
          </cell>
          <cell r="J127">
            <v>37</v>
          </cell>
          <cell r="K127">
            <v>2.7706016698491098E-2</v>
          </cell>
          <cell r="L127">
            <v>1.49313171777781E-3</v>
          </cell>
        </row>
        <row r="128">
          <cell r="A128" t="str">
            <v>O321</v>
          </cell>
          <cell r="B128" t="str">
            <v xml:space="preserve">Maternal care for breech presentation                         </v>
          </cell>
          <cell r="C128" t="str">
            <v>O32</v>
          </cell>
          <cell r="D128" t="str">
            <v>Maternal care for known or suspected malpresentation of fetus</v>
          </cell>
          <cell r="H128">
            <v>227</v>
          </cell>
          <cell r="I128">
            <v>0.57598132501078403</v>
          </cell>
          <cell r="J128">
            <v>312</v>
          </cell>
          <cell r="K128">
            <v>0.23362911378187101</v>
          </cell>
          <cell r="L128">
            <v>1.60844605863846E-24</v>
          </cell>
        </row>
        <row r="129">
          <cell r="A129" t="str">
            <v>O368</v>
          </cell>
          <cell r="B129" t="str">
            <v xml:space="preserve">Maternal care for other specified foetal problems                       </v>
          </cell>
          <cell r="C129" t="str">
            <v>O36</v>
          </cell>
          <cell r="D129" t="str">
            <v>Maternal care for other known or suspected fetal problems</v>
          </cell>
          <cell r="H129">
            <v>366</v>
          </cell>
          <cell r="I129">
            <v>0.92867473547994195</v>
          </cell>
          <cell r="J129">
            <v>439</v>
          </cell>
          <cell r="K129">
            <v>0.32872814407128698</v>
          </cell>
          <cell r="L129">
            <v>1.2396039438066301E-50</v>
          </cell>
        </row>
        <row r="130">
          <cell r="A130" t="str">
            <v>O471</v>
          </cell>
          <cell r="B130" t="str">
            <v xml:space="preserve">FALSE labour at or after 37 completed weeks of gestation                    </v>
          </cell>
          <cell r="C130" t="str">
            <v>O47</v>
          </cell>
          <cell r="D130" t="str">
            <v>False labour</v>
          </cell>
          <cell r="H130">
            <v>227</v>
          </cell>
          <cell r="I130">
            <v>0.57598132501078403</v>
          </cell>
          <cell r="J130">
            <v>284</v>
          </cell>
          <cell r="K130">
            <v>0.21266239844247301</v>
          </cell>
          <cell r="L130">
            <v>4.1928961405636501E-29</v>
          </cell>
        </row>
        <row r="131">
          <cell r="A131" t="str">
            <v>O48</v>
          </cell>
          <cell r="B131" t="str">
            <v xml:space="preserve">Prolonged pregnancy                            </v>
          </cell>
          <cell r="C131" t="str">
            <v>O48</v>
          </cell>
          <cell r="D131" t="str">
            <v>Prolonged pregnancy</v>
          </cell>
          <cell r="H131">
            <v>406</v>
          </cell>
          <cell r="I131">
            <v>1.0301692420897699</v>
          </cell>
          <cell r="J131">
            <v>500</v>
          </cell>
          <cell r="K131">
            <v>0.37440563106069102</v>
          </cell>
          <cell r="L131">
            <v>9.2881331061831304E-54</v>
          </cell>
        </row>
        <row r="132">
          <cell r="A132" t="str">
            <v>O469</v>
          </cell>
          <cell r="B132" t="str">
            <v xml:space="preserve">Antepartum haemorrhage, unspecified     </v>
          </cell>
          <cell r="C132" t="str">
            <v>O46</v>
          </cell>
          <cell r="D132" t="str">
            <v>Antepartum haemorrhage, not elsewhere classified</v>
          </cell>
          <cell r="H132">
            <v>208</v>
          </cell>
          <cell r="I132">
            <v>0.52777143437111496</v>
          </cell>
          <cell r="J132">
            <v>258</v>
          </cell>
          <cell r="K132">
            <v>0.19319330562731701</v>
          </cell>
          <cell r="L132">
            <v>4.37172467878858E-27</v>
          </cell>
        </row>
        <row r="133">
          <cell r="A133" t="str">
            <v>O410</v>
          </cell>
          <cell r="B133" t="str">
            <v xml:space="preserve">Oligohydramnios                             </v>
          </cell>
          <cell r="C133" t="str">
            <v>O41</v>
          </cell>
          <cell r="D133" t="str">
            <v>Other disorders of amniotic fluid and membranes</v>
          </cell>
          <cell r="H133">
            <v>55</v>
          </cell>
          <cell r="I133">
            <v>0.139554946588516</v>
          </cell>
          <cell r="J133">
            <v>59</v>
          </cell>
          <cell r="K133">
            <v>4.4179864465161603E-2</v>
          </cell>
          <cell r="L133">
            <v>6.5249918528164602E-9</v>
          </cell>
        </row>
        <row r="134">
          <cell r="A134" t="str">
            <v>O360</v>
          </cell>
          <cell r="B134" t="str">
            <v xml:space="preserve">Maternal care for rhesus isoimmunisation                         </v>
          </cell>
          <cell r="C134" t="str">
            <v>O36</v>
          </cell>
          <cell r="D134" t="str">
            <v>Maternal care for other known or suspected fetal problems</v>
          </cell>
          <cell r="H134">
            <v>111</v>
          </cell>
          <cell r="I134">
            <v>0.28164725584227801</v>
          </cell>
          <cell r="J134">
            <v>94</v>
          </cell>
          <cell r="K134">
            <v>7.0388258639409895E-2</v>
          </cell>
          <cell r="L134">
            <v>1.6308696549875001E-24</v>
          </cell>
        </row>
        <row r="135">
          <cell r="A135" t="str">
            <v>O351</v>
          </cell>
          <cell r="B135" t="str">
            <v xml:space="preserve">Maternal care for (suspected) chromosomal abnormality in foetus                      </v>
          </cell>
          <cell r="C135" t="str">
            <v>O35</v>
          </cell>
          <cell r="D135" t="str">
            <v>Maternal care for known or suspected fetal abnormality and damage</v>
          </cell>
          <cell r="H135">
            <v>43</v>
          </cell>
          <cell r="I135">
            <v>0.109106594605567</v>
          </cell>
          <cell r="J135">
            <v>17</v>
          </cell>
          <cell r="K135">
            <v>1.27297914560635E-2</v>
          </cell>
          <cell r="L135">
            <v>2.2918841295310901E-17</v>
          </cell>
        </row>
        <row r="136">
          <cell r="A136" t="str">
            <v>O420</v>
          </cell>
          <cell r="B136" t="str">
            <v xml:space="preserve">Premature rupture of membranes, onset of labour within 24 hours </v>
          </cell>
          <cell r="C136" t="str">
            <v>O42</v>
          </cell>
          <cell r="D136" t="str">
            <v>Premature rupture of membranes</v>
          </cell>
          <cell r="H136">
            <v>130</v>
          </cell>
          <cell r="I136">
            <v>0.32985714648194697</v>
          </cell>
          <cell r="J136">
            <v>194</v>
          </cell>
          <cell r="K136">
            <v>0.145269384851548</v>
          </cell>
          <cell r="L136">
            <v>8.6120783828932693E-12</v>
          </cell>
        </row>
        <row r="137">
          <cell r="A137" t="str">
            <v>O320</v>
          </cell>
          <cell r="B137" t="str">
            <v xml:space="preserve">Maternal care for unstable lie                         </v>
          </cell>
          <cell r="C137" t="str">
            <v>O32</v>
          </cell>
          <cell r="D137" t="str">
            <v>Maternal care for known or suspected malpresentation of fetus</v>
          </cell>
          <cell r="H137">
            <v>35</v>
          </cell>
          <cell r="I137">
            <v>8.8807693283600997E-2</v>
          </cell>
          <cell r="J137">
            <v>48</v>
          </cell>
          <cell r="K137">
            <v>3.5942940581826399E-2</v>
          </cell>
          <cell r="L137">
            <v>9.5408620927324797E-4</v>
          </cell>
        </row>
        <row r="138">
          <cell r="A138" t="str">
            <v>O418</v>
          </cell>
          <cell r="B138" t="str">
            <v xml:space="preserve">Other specified disorders of amniotic fluid and membranes                      </v>
          </cell>
          <cell r="C138" t="str">
            <v>O41</v>
          </cell>
          <cell r="D138" t="str">
            <v>Other disorders of amniotic fluid and membranes</v>
          </cell>
          <cell r="H138">
            <v>35</v>
          </cell>
          <cell r="I138">
            <v>8.8807693283600997E-2</v>
          </cell>
          <cell r="J138">
            <v>40</v>
          </cell>
          <cell r="K138">
            <v>2.99524504848553E-2</v>
          </cell>
          <cell r="L138">
            <v>3.6977684599734E-5</v>
          </cell>
        </row>
        <row r="139">
          <cell r="A139" t="str">
            <v>O300</v>
          </cell>
          <cell r="B139" t="str">
            <v xml:space="preserve">Twin pregnancy                            </v>
          </cell>
          <cell r="C139" t="str">
            <v>O30</v>
          </cell>
          <cell r="D139" t="str">
            <v>Multiple gestation</v>
          </cell>
          <cell r="H139">
            <v>96</v>
          </cell>
          <cell r="I139">
            <v>0.24358681586359099</v>
          </cell>
          <cell r="J139">
            <v>106</v>
          </cell>
          <cell r="K139">
            <v>7.9373993784866495E-2</v>
          </cell>
          <cell r="L139">
            <v>5.9232265252000398E-15</v>
          </cell>
        </row>
        <row r="140">
          <cell r="A140" t="str">
            <v>O421</v>
          </cell>
          <cell r="B140" t="str">
            <v xml:space="preserve">Premature rupture of membranes, onset of labour after 24 hours </v>
          </cell>
          <cell r="C140" t="str">
            <v>O42</v>
          </cell>
          <cell r="D140" t="str">
            <v>Premature rupture of membranes</v>
          </cell>
          <cell r="H140">
            <v>97</v>
          </cell>
          <cell r="I140">
            <v>0.246124178528837</v>
          </cell>
          <cell r="J140">
            <v>118</v>
          </cell>
          <cell r="K140">
            <v>8.8359728930323095E-2</v>
          </cell>
          <cell r="L140">
            <v>5.7812804511747199E-13</v>
          </cell>
        </row>
        <row r="141">
          <cell r="A141" t="str">
            <v>O328</v>
          </cell>
          <cell r="B141" t="str">
            <v xml:space="preserve">Maternal care for other malpresentation of foetus                       </v>
          </cell>
          <cell r="C141" t="str">
            <v>O32</v>
          </cell>
          <cell r="D141" t="str">
            <v>Maternal care for known or suspected malpresentation of fetus</v>
          </cell>
          <cell r="H141">
            <v>31</v>
          </cell>
          <cell r="I141">
            <v>7.8658242622618099E-2</v>
          </cell>
          <cell r="J141">
            <v>42</v>
          </cell>
          <cell r="K141">
            <v>3.1450073009098099E-2</v>
          </cell>
          <cell r="L141">
            <v>2.1030024963340698E-3</v>
          </cell>
        </row>
        <row r="142">
          <cell r="A142" t="str">
            <v>O40</v>
          </cell>
          <cell r="B142" t="str">
            <v xml:space="preserve">Polyhydramnios                             </v>
          </cell>
          <cell r="C142" t="str">
            <v>O40</v>
          </cell>
          <cell r="D142" t="str">
            <v>Polyhydramnios</v>
          </cell>
          <cell r="H142">
            <v>43</v>
          </cell>
          <cell r="I142">
            <v>0.109106594605567</v>
          </cell>
          <cell r="J142">
            <v>45</v>
          </cell>
          <cell r="K142">
            <v>3.3696506795462197E-2</v>
          </cell>
          <cell r="L142">
            <v>3.1371261321656703E-7</v>
          </cell>
        </row>
        <row r="143">
          <cell r="A143" t="str">
            <v>O359</v>
          </cell>
          <cell r="B143" t="str">
            <v>Maternal care for (suspected) foetal abnormality and damage, unspecified</v>
          </cell>
          <cell r="C143" t="str">
            <v>O35</v>
          </cell>
          <cell r="D143" t="str">
            <v>Maternal care for known or suspected fetal abnormality and damage</v>
          </cell>
          <cell r="H143">
            <v>30</v>
          </cell>
          <cell r="I143">
            <v>7.6120879957372295E-2</v>
          </cell>
          <cell r="J143">
            <v>12</v>
          </cell>
          <cell r="K143">
            <v>8.9857351454565894E-3</v>
          </cell>
          <cell r="L143">
            <v>5.1439752843454996E-12</v>
          </cell>
        </row>
        <row r="144">
          <cell r="A144" t="str">
            <v>O358</v>
          </cell>
          <cell r="B144" t="str">
            <v xml:space="preserve">Maternal care for other (suspected) foetal abnormality and damage                     </v>
          </cell>
          <cell r="C144" t="str">
            <v>O35</v>
          </cell>
          <cell r="D144" t="str">
            <v>Maternal care for known or suspected fetal abnormality and damage</v>
          </cell>
          <cell r="H144">
            <v>39</v>
          </cell>
          <cell r="I144">
            <v>9.8957143944584006E-2</v>
          </cell>
          <cell r="J144">
            <v>14</v>
          </cell>
          <cell r="K144">
            <v>1.0483357669699401E-2</v>
          </cell>
          <cell r="L144">
            <v>1.4683978359993299E-16</v>
          </cell>
        </row>
        <row r="145">
          <cell r="A145" t="str">
            <v>O479</v>
          </cell>
          <cell r="B145" t="str">
            <v xml:space="preserve">FALSE labour, unspecified     </v>
          </cell>
          <cell r="C145" t="str">
            <v>O47</v>
          </cell>
          <cell r="D145" t="str">
            <v>False labour</v>
          </cell>
          <cell r="H145">
            <v>94</v>
          </cell>
          <cell r="I145">
            <v>0.23851209053309999</v>
          </cell>
          <cell r="J145">
            <v>109</v>
          </cell>
          <cell r="K145">
            <v>8.1620427571230697E-2</v>
          </cell>
          <cell r="L145">
            <v>1.4012258428015301E-13</v>
          </cell>
        </row>
        <row r="146">
          <cell r="A146" t="str">
            <v>O429</v>
          </cell>
          <cell r="B146" t="str">
            <v xml:space="preserve">Premature rupture of membranes, unspecified   </v>
          </cell>
          <cell r="C146" t="str">
            <v>O42</v>
          </cell>
          <cell r="D146" t="str">
            <v>Premature rupture of membranes</v>
          </cell>
          <cell r="H146">
            <v>187</v>
          </cell>
          <cell r="I146">
            <v>0.47448681840095402</v>
          </cell>
          <cell r="J146">
            <v>256</v>
          </cell>
          <cell r="K146">
            <v>0.191695683103074</v>
          </cell>
          <cell r="L146">
            <v>2.63478239101398E-20</v>
          </cell>
        </row>
        <row r="147">
          <cell r="A147" t="str">
            <v>O440</v>
          </cell>
          <cell r="B147" t="str">
            <v xml:space="preserve">Placenta praevia specified as without haemorrhage                        </v>
          </cell>
          <cell r="C147" t="str">
            <v>O44</v>
          </cell>
          <cell r="D147" t="str">
            <v>Placenta praevia</v>
          </cell>
          <cell r="H147">
            <v>30</v>
          </cell>
          <cell r="I147">
            <v>7.6120879957372295E-2</v>
          </cell>
          <cell r="J147">
            <v>39</v>
          </cell>
          <cell r="K147">
            <v>2.9203639222733901E-2</v>
          </cell>
          <cell r="L147">
            <v>1.49313171777781E-3</v>
          </cell>
        </row>
        <row r="148">
          <cell r="A148" t="str">
            <v>O366</v>
          </cell>
          <cell r="B148" t="str">
            <v xml:space="preserve">Maternal care for excessive foetal growth                        </v>
          </cell>
          <cell r="C148" t="str">
            <v>O36</v>
          </cell>
          <cell r="D148" t="str">
            <v>Maternal care for other known or suspected fetal problems</v>
          </cell>
          <cell r="H148">
            <v>64</v>
          </cell>
          <cell r="I148">
            <v>0.162391210575728</v>
          </cell>
          <cell r="J148">
            <v>77</v>
          </cell>
          <cell r="K148">
            <v>5.7658467183346399E-2</v>
          </cell>
          <cell r="L148">
            <v>1.10175936221888E-8</v>
          </cell>
        </row>
        <row r="149">
          <cell r="A149" t="str">
            <v>O369</v>
          </cell>
          <cell r="B149" t="str">
            <v xml:space="preserve">Maternal care for foetal problem, unspecified  </v>
          </cell>
          <cell r="C149" t="str">
            <v>O36</v>
          </cell>
          <cell r="D149" t="str">
            <v>Maternal care for other known or suspected fetal problems</v>
          </cell>
          <cell r="H149">
            <v>57</v>
          </cell>
          <cell r="I149">
            <v>0.144629671919007</v>
          </cell>
          <cell r="J149">
            <v>90</v>
          </cell>
          <cell r="K149">
            <v>6.7393013590924394E-2</v>
          </cell>
          <cell r="L149">
            <v>1.5836408371639401E-4</v>
          </cell>
        </row>
        <row r="150">
          <cell r="A150" t="str">
            <v>O365</v>
          </cell>
          <cell r="B150" t="str">
            <v xml:space="preserve">Maternal care for poor foetal growth                        </v>
          </cell>
          <cell r="C150" t="str">
            <v>O36</v>
          </cell>
          <cell r="D150" t="str">
            <v>Maternal care for other known or suspected fetal problems</v>
          </cell>
          <cell r="H150">
            <v>89</v>
          </cell>
          <cell r="I150">
            <v>0.22582527720687101</v>
          </cell>
          <cell r="J150">
            <v>117</v>
          </cell>
          <cell r="K150">
            <v>8.7610917668201699E-2</v>
          </cell>
          <cell r="L150">
            <v>2.3118985702000099E-10</v>
          </cell>
        </row>
        <row r="151">
          <cell r="A151" t="str">
            <v>O322</v>
          </cell>
          <cell r="B151" t="str">
            <v xml:space="preserve">Maternal care for transverse and oblique lie                       </v>
          </cell>
          <cell r="C151" t="str">
            <v>O32</v>
          </cell>
          <cell r="D151" t="str">
            <v>Maternal care for known or suspected malpresentation of fetus</v>
          </cell>
          <cell r="H151">
            <v>34</v>
          </cell>
          <cell r="I151">
            <v>8.6270330618355304E-2</v>
          </cell>
          <cell r="J151">
            <v>39</v>
          </cell>
          <cell r="K151">
            <v>2.9203639222733901E-2</v>
          </cell>
          <cell r="L151">
            <v>5.4918301062961797E-5</v>
          </cell>
        </row>
        <row r="152">
          <cell r="A152" t="str">
            <v>O470</v>
          </cell>
          <cell r="B152" t="str">
            <v xml:space="preserve">FALSE labour before 37 completed weeks of gestation                      </v>
          </cell>
          <cell r="C152" t="str">
            <v>O47</v>
          </cell>
          <cell r="D152" t="str">
            <v>False labour</v>
          </cell>
          <cell r="H152">
            <v>68</v>
          </cell>
          <cell r="I152">
            <v>0.172540661236711</v>
          </cell>
          <cell r="J152">
            <v>89</v>
          </cell>
          <cell r="K152">
            <v>6.6644202328802998E-2</v>
          </cell>
          <cell r="L152">
            <v>5.5585746294238498E-8</v>
          </cell>
        </row>
        <row r="153">
          <cell r="A153" t="str">
            <v>O140</v>
          </cell>
          <cell r="B153" t="str">
            <v xml:space="preserve">Moderate preeclampsia                            </v>
          </cell>
          <cell r="C153" t="str">
            <v>O14</v>
          </cell>
          <cell r="D153" t="str">
            <v>Pre-eclampsia</v>
          </cell>
          <cell r="E153" t="str">
            <v>Oedema, proteinuria and hypertensive disorders in pregnancy, childbirth and the puerperium</v>
          </cell>
          <cell r="H153">
            <v>34</v>
          </cell>
          <cell r="I153">
            <v>8.6270330618355304E-2</v>
          </cell>
          <cell r="J153">
            <v>26</v>
          </cell>
          <cell r="K153">
            <v>1.9469092815155901E-2</v>
          </cell>
          <cell r="L153">
            <v>2.6187613195945E-8</v>
          </cell>
        </row>
        <row r="154">
          <cell r="A154" t="str">
            <v>O120</v>
          </cell>
          <cell r="B154" t="str">
            <v xml:space="preserve">Gestational oedema                            </v>
          </cell>
          <cell r="C154" t="str">
            <v>O12</v>
          </cell>
          <cell r="D154" t="str">
            <v>Gestational [pregnancy-induced] oedema and proteinuria without hypertension</v>
          </cell>
          <cell r="H154">
            <v>30</v>
          </cell>
          <cell r="I154">
            <v>7.6120879957372295E-2</v>
          </cell>
          <cell r="J154">
            <v>21</v>
          </cell>
          <cell r="K154">
            <v>1.5725036504549001E-2</v>
          </cell>
          <cell r="L154">
            <v>5.5385681168163302E-8</v>
          </cell>
        </row>
        <row r="155">
          <cell r="A155" t="str">
            <v>O13</v>
          </cell>
          <cell r="B155" t="str">
            <v xml:space="preserve">Gestational [pregnancy-induced] hypertension without significant proteinuria                        </v>
          </cell>
          <cell r="C155" t="str">
            <v>O13</v>
          </cell>
          <cell r="D155" t="str">
            <v>Gestational [pregnancy-induced] hypertension</v>
          </cell>
          <cell r="H155">
            <v>151</v>
          </cell>
          <cell r="I155">
            <v>0.38314176245210702</v>
          </cell>
          <cell r="J155">
            <v>211</v>
          </cell>
          <cell r="K155">
            <v>0.15799917630761201</v>
          </cell>
          <cell r="L155">
            <v>1.01950057160187E-15</v>
          </cell>
        </row>
        <row r="156">
          <cell r="A156" t="str">
            <v>O16</v>
          </cell>
          <cell r="B156" t="str">
            <v xml:space="preserve">Unspecified maternal hypertension                           </v>
          </cell>
          <cell r="C156" t="str">
            <v>O16</v>
          </cell>
          <cell r="D156" t="str">
            <v>Unspecified maternal hypertension</v>
          </cell>
          <cell r="H156">
            <v>209</v>
          </cell>
          <cell r="I156">
            <v>0.53030879703636002</v>
          </cell>
          <cell r="J156">
            <v>284</v>
          </cell>
          <cell r="K156">
            <v>0.21266239844247301</v>
          </cell>
          <cell r="L156">
            <v>4.51543239170591E-23</v>
          </cell>
        </row>
        <row r="157">
          <cell r="A157" t="str">
            <v>O149</v>
          </cell>
          <cell r="B157" t="str">
            <v xml:space="preserve">Preeclampsia, unspecified      </v>
          </cell>
          <cell r="C157" t="str">
            <v>O14</v>
          </cell>
          <cell r="D157" t="str">
            <v>Pre-eclampsia</v>
          </cell>
          <cell r="H157">
            <v>67</v>
          </cell>
          <cell r="I157">
            <v>0.17000329857146501</v>
          </cell>
          <cell r="J157">
            <v>91</v>
          </cell>
          <cell r="K157">
            <v>6.8141824853045804E-2</v>
          </cell>
          <cell r="L157">
            <v>2.36734813194158E-7</v>
          </cell>
        </row>
        <row r="158">
          <cell r="A158" t="str">
            <v>O210</v>
          </cell>
          <cell r="B158" t="str">
            <v xml:space="preserve">Mild hyperemesis gravidarum                           </v>
          </cell>
          <cell r="C158" t="str">
            <v>O21</v>
          </cell>
          <cell r="D158" t="str">
            <v>Excessive vomiting in pregnancy</v>
          </cell>
          <cell r="E158" t="str">
            <v>Other maternal disorders predominantly related to pregnancy</v>
          </cell>
          <cell r="H158">
            <v>52</v>
          </cell>
          <cell r="I158">
            <v>0.13194285859277899</v>
          </cell>
          <cell r="J158">
            <v>53</v>
          </cell>
          <cell r="K158">
            <v>3.9686996892433303E-2</v>
          </cell>
          <cell r="L158">
            <v>4.9292777479193098E-9</v>
          </cell>
        </row>
        <row r="159">
          <cell r="A159" t="str">
            <v>O235</v>
          </cell>
          <cell r="B159" t="str">
            <v xml:space="preserve">Infections of the genital tract in pregnancy                       </v>
          </cell>
          <cell r="C159" t="str">
            <v>O23</v>
          </cell>
          <cell r="D159" t="str">
            <v>Infections of genitourinary tract in pregnancy</v>
          </cell>
          <cell r="H159">
            <v>25</v>
          </cell>
          <cell r="I159">
            <v>6.3434066631143607E-2</v>
          </cell>
          <cell r="J159">
            <v>26</v>
          </cell>
          <cell r="K159">
            <v>1.9469092815155901E-2</v>
          </cell>
          <cell r="L159">
            <v>3.2442083312990899E-4</v>
          </cell>
        </row>
        <row r="160">
          <cell r="A160" t="str">
            <v>O208</v>
          </cell>
          <cell r="B160" t="str">
            <v xml:space="preserve">Other haemorrhage in early pregnancy                         </v>
          </cell>
          <cell r="C160" t="str">
            <v>O20</v>
          </cell>
          <cell r="D160" t="str">
            <v>Haemorrhage in early pregnancy</v>
          </cell>
          <cell r="H160">
            <v>48</v>
          </cell>
          <cell r="I160">
            <v>0.12179340793179599</v>
          </cell>
          <cell r="J160">
            <v>19</v>
          </cell>
          <cell r="K160">
            <v>1.4227413980306299E-2</v>
          </cell>
          <cell r="L160">
            <v>2.2356753347809701E-19</v>
          </cell>
        </row>
        <row r="161">
          <cell r="A161" t="str">
            <v>O268</v>
          </cell>
          <cell r="B161" t="str">
            <v xml:space="preserve">Other specified pregnancy-related conditions                          </v>
          </cell>
          <cell r="C161" t="str">
            <v>O26</v>
          </cell>
          <cell r="D161" t="str">
            <v>Maternal care for other conditions predominantly related to pregnancy</v>
          </cell>
          <cell r="H161">
            <v>490</v>
          </cell>
          <cell r="I161">
            <v>1.2433077059704101</v>
          </cell>
          <cell r="J161">
            <v>509</v>
          </cell>
          <cell r="K161">
            <v>0.38114493241978398</v>
          </cell>
          <cell r="L161">
            <v>1.0597515539260799E-84</v>
          </cell>
        </row>
        <row r="162">
          <cell r="A162" t="str">
            <v>O234</v>
          </cell>
          <cell r="B162" t="str">
            <v xml:space="preserve">Unspecified infection of urinary tract in pregnancy                       </v>
          </cell>
          <cell r="C162" t="str">
            <v>O23</v>
          </cell>
          <cell r="D162" t="str">
            <v>Infections of genitourinary tract in pregnancy</v>
          </cell>
          <cell r="H162">
            <v>47</v>
          </cell>
          <cell r="I162">
            <v>0.11925604526655</v>
          </cell>
          <cell r="J162">
            <v>54</v>
          </cell>
          <cell r="K162">
            <v>4.0435808154554602E-2</v>
          </cell>
          <cell r="L162">
            <v>6.95493105065188E-7</v>
          </cell>
        </row>
        <row r="163">
          <cell r="A163" t="str">
            <v>O249</v>
          </cell>
          <cell r="B163" t="str">
            <v xml:space="preserve">Diabetes mellitus in pregnancy, unspecified   </v>
          </cell>
          <cell r="C163" t="str">
            <v>O24</v>
          </cell>
          <cell r="D163" t="str">
            <v>Diabetes mellitus in pregnancy</v>
          </cell>
          <cell r="H163">
            <v>19</v>
          </cell>
          <cell r="I163">
            <v>4.8209890639669101E-2</v>
          </cell>
          <cell r="J163">
            <v>13</v>
          </cell>
          <cell r="K163">
            <v>9.7345464075779698E-3</v>
          </cell>
          <cell r="L163">
            <v>3.6603347072617901E-5</v>
          </cell>
        </row>
        <row r="164">
          <cell r="A164" t="str">
            <v>O209</v>
          </cell>
          <cell r="B164" t="str">
            <v xml:space="preserve">Haemorrhage in early pregnancy, unspecified   </v>
          </cell>
          <cell r="C164" t="str">
            <v>O20</v>
          </cell>
          <cell r="D164" t="str">
            <v>Haemorrhage in early pregnancy</v>
          </cell>
          <cell r="H164">
            <v>224</v>
          </cell>
          <cell r="I164">
            <v>0.56836923701504705</v>
          </cell>
          <cell r="J164">
            <v>81</v>
          </cell>
          <cell r="K164">
            <v>6.0653712231831997E-2</v>
          </cell>
          <cell r="L164">
            <v>6.8380040921571696E-96</v>
          </cell>
        </row>
        <row r="165">
          <cell r="A165" t="str">
            <v>O219</v>
          </cell>
          <cell r="B165" t="str">
            <v xml:space="preserve">Vomiting of pregnancy, unspecified    </v>
          </cell>
          <cell r="C165" t="str">
            <v>O21</v>
          </cell>
          <cell r="D165" t="str">
            <v>Excessive vomiting in pregnancy</v>
          </cell>
          <cell r="H165">
            <v>36</v>
          </cell>
          <cell r="I165">
            <v>9.1345055948846801E-2</v>
          </cell>
          <cell r="J165">
            <v>19</v>
          </cell>
          <cell r="K165">
            <v>1.4227413980306299E-2</v>
          </cell>
          <cell r="L165">
            <v>4.1849936570310998E-12</v>
          </cell>
        </row>
        <row r="166">
          <cell r="A166" t="str">
            <v>O200</v>
          </cell>
          <cell r="B166" t="str">
            <v xml:space="preserve">Threatened abortion                            </v>
          </cell>
          <cell r="C166" t="str">
            <v>O20</v>
          </cell>
          <cell r="D166" t="str">
            <v>Haemorrhage in early pregnancy</v>
          </cell>
          <cell r="H166">
            <v>286</v>
          </cell>
          <cell r="I166">
            <v>0.72568572226028305</v>
          </cell>
          <cell r="J166">
            <v>101</v>
          </cell>
          <cell r="K166">
            <v>7.5629937474259598E-2</v>
          </cell>
          <cell r="L166">
            <v>5.8914694993320198E-124</v>
          </cell>
        </row>
        <row r="167">
          <cell r="A167" t="str">
            <v>O240</v>
          </cell>
          <cell r="B167" t="str">
            <v xml:space="preserve">Pre-existing diabetes mellitus, insulin-dependent    </v>
          </cell>
          <cell r="C167" t="str">
            <v>O24</v>
          </cell>
          <cell r="D167" t="str">
            <v>Diabetes mellitus in pregnancy</v>
          </cell>
          <cell r="H167">
            <v>23</v>
          </cell>
          <cell r="I167">
            <v>5.8359341300652103E-2</v>
          </cell>
          <cell r="J167">
            <v>23</v>
          </cell>
          <cell r="K167">
            <v>1.72226590287918E-2</v>
          </cell>
          <cell r="L167">
            <v>4.3530157205580699E-4</v>
          </cell>
        </row>
        <row r="168">
          <cell r="A168" t="str">
            <v>O269</v>
          </cell>
          <cell r="B168" t="str">
            <v xml:space="preserve">Pregnancy-related condition, unspecified     </v>
          </cell>
          <cell r="C168" t="str">
            <v>O26</v>
          </cell>
          <cell r="D168" t="str">
            <v>Maternal care for other conditions predominantly related to pregnancy</v>
          </cell>
          <cell r="H168">
            <v>139</v>
          </cell>
          <cell r="I168">
            <v>0.35269341046915798</v>
          </cell>
          <cell r="J168">
            <v>200</v>
          </cell>
          <cell r="K168">
            <v>0.14976225242427599</v>
          </cell>
          <cell r="L168">
            <v>1.30929635825187E-13</v>
          </cell>
        </row>
        <row r="169">
          <cell r="A169" t="str">
            <v>O244</v>
          </cell>
          <cell r="B169" t="str">
            <v xml:space="preserve">Diabetes mellitus arising in pregnancy                         </v>
          </cell>
          <cell r="C169" t="str">
            <v>O24</v>
          </cell>
          <cell r="D169" t="str">
            <v>Diabetes mellitus in pregnancy</v>
          </cell>
          <cell r="H169">
            <v>66</v>
          </cell>
          <cell r="I169">
            <v>0.167465935906219</v>
          </cell>
          <cell r="J169">
            <v>75</v>
          </cell>
          <cell r="K169">
            <v>5.6160844659103697E-2</v>
          </cell>
          <cell r="L169">
            <v>8.3737529319916999E-10</v>
          </cell>
        </row>
        <row r="170">
          <cell r="A170" t="str">
            <v>O239</v>
          </cell>
          <cell r="B170" t="str">
            <v xml:space="preserve">Other and unspecified genito-urinary tract infection in pregnancy                      </v>
          </cell>
          <cell r="C170" t="str">
            <v>O23</v>
          </cell>
          <cell r="D170" t="str">
            <v>Infections of genitourinary tract in pregnancy</v>
          </cell>
          <cell r="H170">
            <v>17</v>
          </cell>
          <cell r="I170">
            <v>4.3135165309177603E-2</v>
          </cell>
          <cell r="J170">
            <v>10</v>
          </cell>
          <cell r="K170">
            <v>7.4881126212138199E-3</v>
          </cell>
          <cell r="L170">
            <v>3.0062542902276301E-5</v>
          </cell>
        </row>
        <row r="171">
          <cell r="A171" t="str">
            <v>O992</v>
          </cell>
          <cell r="B171" t="str">
            <v>Endocrine, nutritional and metabolic diseases complicating pregnancy, childbirth and the puerperium</v>
          </cell>
          <cell r="C171" t="str">
            <v>O99</v>
          </cell>
          <cell r="D171" t="str">
            <v>Other maternal diseases classifiable elsewhere but complicating pregnancy, childbirth and the puerperium</v>
          </cell>
          <cell r="E171" t="str">
            <v>Other obstetric conditions, not elsewhere classified</v>
          </cell>
          <cell r="H171">
            <v>10</v>
          </cell>
          <cell r="I171">
            <v>2.53736266524574E-2</v>
          </cell>
          <cell r="J171">
            <v>4</v>
          </cell>
          <cell r="K171">
            <v>2.9952450484855299E-3</v>
          </cell>
          <cell r="L171">
            <v>4.78441191000838E-3</v>
          </cell>
        </row>
        <row r="172">
          <cell r="A172" t="str">
            <v>O997</v>
          </cell>
          <cell r="B172" t="str">
            <v>Diseases of the skin and subcutaneous tissue complicating pregnancy, childbirth and the puerperium</v>
          </cell>
          <cell r="C172" t="str">
            <v>O99</v>
          </cell>
          <cell r="D172" t="str">
            <v>Other maternal diseases classifiable elsewhere but complicating pregnancy, childbirth and the puerperium</v>
          </cell>
          <cell r="H172">
            <v>14</v>
          </cell>
          <cell r="I172">
            <v>3.5523077313440399E-2</v>
          </cell>
          <cell r="J172">
            <v>11</v>
          </cell>
          <cell r="K172">
            <v>8.2369238833352107E-3</v>
          </cell>
          <cell r="L172">
            <v>2.5033190415938498E-3</v>
          </cell>
        </row>
        <row r="173">
          <cell r="A173" t="str">
            <v>O996</v>
          </cell>
          <cell r="B173" t="str">
            <v>Diseases of the digestive system complicating pregnancy, childbirth and the puerperium</v>
          </cell>
          <cell r="C173" t="str">
            <v>O99</v>
          </cell>
          <cell r="D173" t="str">
            <v>Other maternal diseases classifiable elsewhere but complicating pregnancy, childbirth and the puerperium</v>
          </cell>
          <cell r="H173">
            <v>46</v>
          </cell>
          <cell r="I173">
            <v>0.116718682601304</v>
          </cell>
          <cell r="J173">
            <v>48</v>
          </cell>
          <cell r="K173">
            <v>3.5942940581826399E-2</v>
          </cell>
          <cell r="L173">
            <v>9.15554616717258E-8</v>
          </cell>
        </row>
        <row r="174">
          <cell r="A174" t="str">
            <v>O993</v>
          </cell>
          <cell r="B174" t="str">
            <v>Mental disorders and diseases of the nervous system complicating pregnancy, childbirth and the puerperium</v>
          </cell>
          <cell r="C174" t="str">
            <v>O99</v>
          </cell>
          <cell r="D174" t="str">
            <v>Other maternal diseases classifiable elsewhere but complicating pregnancy, childbirth and the puerperium</v>
          </cell>
          <cell r="H174">
            <v>25</v>
          </cell>
          <cell r="I174">
            <v>6.3434066631143607E-2</v>
          </cell>
          <cell r="J174">
            <v>30</v>
          </cell>
          <cell r="K174">
            <v>2.2464337863641499E-2</v>
          </cell>
          <cell r="L174">
            <v>2.1030024963340698E-3</v>
          </cell>
        </row>
        <row r="175">
          <cell r="A175" t="str">
            <v>O990</v>
          </cell>
          <cell r="B175" t="str">
            <v xml:space="preserve">Anaemia complicating pregnancy, childbirth and the puerperium </v>
          </cell>
          <cell r="C175" t="str">
            <v>O99</v>
          </cell>
          <cell r="D175" t="str">
            <v>Other maternal diseases classifiable elsewhere but complicating pregnancy, childbirth and the puerperium</v>
          </cell>
          <cell r="H175">
            <v>302</v>
          </cell>
          <cell r="I175">
            <v>0.76628352490421403</v>
          </cell>
          <cell r="J175">
            <v>446</v>
          </cell>
          <cell r="K175">
            <v>0.33396982290613703</v>
          </cell>
          <cell r="L175">
            <v>3.2379845686006098E-28</v>
          </cell>
        </row>
        <row r="176">
          <cell r="A176" t="str">
            <v>O998</v>
          </cell>
          <cell r="B176" t="str">
            <v>Other specified diseases and conditions complicating pregnancy, childbirth and the puerperium</v>
          </cell>
          <cell r="C176" t="str">
            <v>O99</v>
          </cell>
          <cell r="D176" t="str">
            <v>Other maternal diseases classifiable elsewhere but complicating pregnancy, childbirth and the puerperium</v>
          </cell>
          <cell r="H176">
            <v>215</v>
          </cell>
          <cell r="I176">
            <v>0.54553297302783499</v>
          </cell>
          <cell r="J176">
            <v>242</v>
          </cell>
          <cell r="K176">
            <v>0.18121232543337501</v>
          </cell>
          <cell r="L176">
            <v>1.00463664599745E-32</v>
          </cell>
        </row>
        <row r="177">
          <cell r="A177" t="str">
            <v>O991</v>
          </cell>
          <cell r="B177" t="str">
            <v>Other diseases of the blood and blood-forming organs and certain disorders involving the immune mechanism  pregnancy, childbirth and the puerperium</v>
          </cell>
          <cell r="C177" t="str">
            <v>O99</v>
          </cell>
          <cell r="D177" t="str">
            <v>Other maternal diseases classifiable elsewhere but complicating pregnancy, childbirth and the puerperium</v>
          </cell>
          <cell r="H177">
            <v>26</v>
          </cell>
          <cell r="I177">
            <v>6.59714292963893E-2</v>
          </cell>
          <cell r="J177">
            <v>18</v>
          </cell>
          <cell r="K177">
            <v>1.34786027181849E-2</v>
          </cell>
          <cell r="L177">
            <v>5.3119465615898595E-7</v>
          </cell>
        </row>
        <row r="178">
          <cell r="A178" t="str">
            <v>O044</v>
          </cell>
          <cell r="B178" t="str">
            <v xml:space="preserve">Incomplete, without complication     </v>
          </cell>
          <cell r="C178" t="str">
            <v>O04</v>
          </cell>
          <cell r="D178" t="str">
            <v>Medical abortion</v>
          </cell>
          <cell r="E178" t="str">
            <v>Pregnancy with abortive outcome</v>
          </cell>
          <cell r="H178">
            <v>50</v>
          </cell>
          <cell r="I178">
            <v>0.12686813326228699</v>
          </cell>
          <cell r="J178">
            <v>3</v>
          </cell>
          <cell r="K178">
            <v>2.2464337863641499E-3</v>
          </cell>
          <cell r="L178">
            <v>1.6153834336372701E-26</v>
          </cell>
        </row>
        <row r="179">
          <cell r="A179" t="str">
            <v>O019</v>
          </cell>
          <cell r="B179" t="str">
            <v xml:space="preserve">Hydatidiform mole, unspecified     </v>
          </cell>
          <cell r="C179" t="str">
            <v>O01</v>
          </cell>
          <cell r="D179" t="str">
            <v>Hydatidiform mole</v>
          </cell>
          <cell r="H179">
            <v>11</v>
          </cell>
          <cell r="I179">
            <v>2.7910989317703201E-2</v>
          </cell>
          <cell r="J179">
            <v>5</v>
          </cell>
          <cell r="K179">
            <v>3.7440563106069099E-3</v>
          </cell>
          <cell r="L179">
            <v>4.6573981818506501E-4</v>
          </cell>
        </row>
        <row r="180">
          <cell r="A180" t="str">
            <v>O041</v>
          </cell>
          <cell r="B180" t="str">
            <v xml:space="preserve">Incomplete, complicated by delayed or excessive haemorrhage </v>
          </cell>
          <cell r="C180" t="str">
            <v>O04</v>
          </cell>
          <cell r="D180" t="str">
            <v>Medical abortion</v>
          </cell>
          <cell r="H180">
            <v>20</v>
          </cell>
          <cell r="I180">
            <v>5.0747253304914898E-2</v>
          </cell>
          <cell r="J180">
            <v>2</v>
          </cell>
          <cell r="K180">
            <v>1.49762252424276E-3</v>
          </cell>
          <cell r="L180">
            <v>1.60230008964436E-9</v>
          </cell>
        </row>
        <row r="181">
          <cell r="A181" t="str">
            <v>O081</v>
          </cell>
          <cell r="B181" t="str">
            <v xml:space="preserve">Delayed or excessive haemorrhage following abortion and ectopic and molar pregnancy                   </v>
          </cell>
          <cell r="C181" t="str">
            <v>O08</v>
          </cell>
          <cell r="D181" t="str">
            <v>Complications following abortion and ectopic and molar pregnancy</v>
          </cell>
          <cell r="H181">
            <v>17</v>
          </cell>
          <cell r="I181">
            <v>4.3135165309177603E-2</v>
          </cell>
          <cell r="J181">
            <v>1</v>
          </cell>
          <cell r="K181">
            <v>7.4881126212138205E-4</v>
          </cell>
          <cell r="L181">
            <v>1.1866498823493099E-8</v>
          </cell>
        </row>
        <row r="182">
          <cell r="A182" t="str">
            <v>O020</v>
          </cell>
          <cell r="B182" t="str">
            <v xml:space="preserve">Blighted ovum and nonhydatidiform mole                         </v>
          </cell>
          <cell r="C182" t="str">
            <v>O02</v>
          </cell>
          <cell r="D182" t="str">
            <v>Other abnormal products of conception</v>
          </cell>
          <cell r="H182">
            <v>91</v>
          </cell>
          <cell r="I182">
            <v>0.23090000253736301</v>
          </cell>
          <cell r="J182">
            <v>3</v>
          </cell>
          <cell r="K182">
            <v>2.2464337863641499E-3</v>
          </cell>
          <cell r="L182">
            <v>1.16687734154777E-51</v>
          </cell>
        </row>
        <row r="183">
          <cell r="A183" t="str">
            <v>O049</v>
          </cell>
          <cell r="B183" t="str">
            <v xml:space="preserve">Complete or unspecified, without complication   </v>
          </cell>
          <cell r="C183" t="str">
            <v>O04</v>
          </cell>
          <cell r="D183" t="str">
            <v>Medical abortion</v>
          </cell>
          <cell r="H183">
            <v>310</v>
          </cell>
          <cell r="I183">
            <v>0.78658242622618002</v>
          </cell>
          <cell r="J183">
            <v>73</v>
          </cell>
          <cell r="K183">
            <v>5.4663222134860898E-2</v>
          </cell>
          <cell r="L183">
            <v>5.6936679574179697E-159</v>
          </cell>
        </row>
        <row r="184">
          <cell r="A184" t="str">
            <v>O010</v>
          </cell>
          <cell r="B184" t="str">
            <v xml:space="preserve">Classical hydatidiform mole                           </v>
          </cell>
          <cell r="C184" t="str">
            <v>O01</v>
          </cell>
          <cell r="D184" t="str">
            <v>Hydatidiform mole</v>
          </cell>
          <cell r="H184">
            <v>9</v>
          </cell>
          <cell r="I184">
            <v>2.28362639872117E-2</v>
          </cell>
          <cell r="J184">
            <v>1</v>
          </cell>
          <cell r="K184">
            <v>7.4881126212138205E-4</v>
          </cell>
          <cell r="L184">
            <v>5.1774714633210804E-4</v>
          </cell>
        </row>
        <row r="185">
          <cell r="A185" t="str">
            <v>O069</v>
          </cell>
          <cell r="B185" t="str">
            <v xml:space="preserve">Complete or unspecified, without complication   </v>
          </cell>
          <cell r="C185" t="str">
            <v>O06</v>
          </cell>
          <cell r="D185" t="str">
            <v>Unspecified abortion</v>
          </cell>
          <cell r="H185">
            <v>10</v>
          </cell>
          <cell r="I185">
            <v>2.53736266524574E-2</v>
          </cell>
          <cell r="J185">
            <v>1</v>
          </cell>
          <cell r="K185">
            <v>7.4881126212138205E-4</v>
          </cell>
          <cell r="L185">
            <v>1.3990819325964901E-4</v>
          </cell>
        </row>
        <row r="186">
          <cell r="A186" t="str">
            <v>O001</v>
          </cell>
          <cell r="B186" t="str">
            <v xml:space="preserve">Tubal pregnancy                            </v>
          </cell>
          <cell r="C186" t="str">
            <v>O00</v>
          </cell>
          <cell r="D186" t="str">
            <v>Ectopic pregnancy</v>
          </cell>
          <cell r="H186">
            <v>99</v>
          </cell>
          <cell r="I186">
            <v>0.25119890385932903</v>
          </cell>
          <cell r="J186">
            <v>53</v>
          </cell>
          <cell r="K186">
            <v>3.9686996892433303E-2</v>
          </cell>
          <cell r="L186">
            <v>4.53987802732664E-33</v>
          </cell>
        </row>
        <row r="187">
          <cell r="A187" t="str">
            <v>O009</v>
          </cell>
          <cell r="B187" t="str">
            <v xml:space="preserve">Ectopic pregnancy, unspecified     </v>
          </cell>
          <cell r="C187" t="str">
            <v>O00</v>
          </cell>
          <cell r="D187" t="str">
            <v>Ectopic pregnancy</v>
          </cell>
          <cell r="H187">
            <v>42</v>
          </cell>
          <cell r="I187">
            <v>0.106569231940321</v>
          </cell>
          <cell r="J187">
            <v>15</v>
          </cell>
          <cell r="K187">
            <v>1.1232168931820699E-2</v>
          </cell>
          <cell r="L187">
            <v>6.7868677115072698E-18</v>
          </cell>
        </row>
        <row r="188">
          <cell r="A188" t="str">
            <v>F171</v>
          </cell>
          <cell r="B188" t="str">
            <v xml:space="preserve">Harmful use                            </v>
          </cell>
          <cell r="C188" t="str">
            <v>F17</v>
          </cell>
          <cell r="D188" t="str">
            <v>Mental and behavioural disorders due to use of tobacco</v>
          </cell>
          <cell r="E188" t="str">
            <v>Mental and behavioural disorders due to psychoactive substance use</v>
          </cell>
          <cell r="F188" t="str">
            <v>Mental and behavioural disorders</v>
          </cell>
          <cell r="G188" t="str">
            <v>Psychiatric</v>
          </cell>
          <cell r="H188">
            <v>928</v>
          </cell>
          <cell r="I188">
            <v>2.3546725533480499</v>
          </cell>
          <cell r="J188">
            <v>2331</v>
          </cell>
          <cell r="K188">
            <v>1.7454790520049399</v>
          </cell>
          <cell r="L188">
            <v>5.6426921190634496E-13</v>
          </cell>
        </row>
        <row r="189">
          <cell r="A189" t="str">
            <v>F329</v>
          </cell>
          <cell r="B189" t="str">
            <v xml:space="preserve">Depressive episode, unspecified     </v>
          </cell>
          <cell r="C189" t="str">
            <v>F32</v>
          </cell>
          <cell r="D189" t="str">
            <v>Depressive episode</v>
          </cell>
          <cell r="E189" t="str">
            <v>Mood [affective] disorders</v>
          </cell>
          <cell r="H189">
            <v>1264</v>
          </cell>
          <cell r="I189">
            <v>3.2072264088706199</v>
          </cell>
          <cell r="J189">
            <v>3433</v>
          </cell>
          <cell r="K189">
            <v>2.5706690628627098</v>
          </cell>
          <cell r="L189">
            <v>6.9518760491684502E-10</v>
          </cell>
        </row>
        <row r="190">
          <cell r="A190" t="str">
            <v>J459</v>
          </cell>
          <cell r="B190" t="str">
            <v xml:space="preserve">Asthma, unspecified      </v>
          </cell>
          <cell r="C190" t="str">
            <v>J45</v>
          </cell>
          <cell r="D190" t="str">
            <v>Asthma</v>
          </cell>
          <cell r="E190" t="str">
            <v>Chronic lower respiratory diseases</v>
          </cell>
          <cell r="F190" t="str">
            <v>Diseases of the respiratory system</v>
          </cell>
          <cell r="G190" t="str">
            <v>Respiratory</v>
          </cell>
          <cell r="H190">
            <v>3066</v>
          </cell>
          <cell r="I190">
            <v>7.7795539316434503</v>
          </cell>
          <cell r="J190">
            <v>8343</v>
          </cell>
          <cell r="K190">
            <v>6.2473323598786896</v>
          </cell>
          <cell r="L190">
            <v>9.2913108714130795E-25</v>
          </cell>
        </row>
        <row r="191">
          <cell r="A191" t="str">
            <v>J449</v>
          </cell>
          <cell r="B191" t="str">
            <v xml:space="preserve">Chronic obstructive pulmonary disease, unspecified   </v>
          </cell>
          <cell r="C191" t="str">
            <v>J44</v>
          </cell>
          <cell r="D191" t="str">
            <v>Other chronic obstructive pulmonary disease</v>
          </cell>
          <cell r="H191">
            <v>561</v>
          </cell>
          <cell r="I191">
            <v>1.42346045520286</v>
          </cell>
          <cell r="J191">
            <v>1561</v>
          </cell>
          <cell r="K191">
            <v>1.16889438017148</v>
          </cell>
          <cell r="L191">
            <v>1.92910291015612E-3</v>
          </cell>
        </row>
        <row r="192">
          <cell r="A192" t="str">
            <v>R69</v>
          </cell>
          <cell r="B192" t="str">
            <v xml:space="preserve">Unknown and unspecified causes of morbidity                        </v>
          </cell>
          <cell r="C192" t="str">
            <v>R69</v>
          </cell>
          <cell r="D192" t="str">
            <v>Unknown and unspecified causes of morbidity</v>
          </cell>
          <cell r="E192" t="str">
            <v>General symptoms and signs</v>
          </cell>
          <cell r="F192" t="str">
            <v>Symptoms, signs and abnormal clinical and laboratory findings, not elsewhere classified</v>
          </cell>
          <cell r="G192" t="str">
            <v>Symptomes</v>
          </cell>
          <cell r="H192">
            <v>1760</v>
          </cell>
          <cell r="I192">
            <v>4.4657582908325102</v>
          </cell>
          <cell r="J192">
            <v>4961</v>
          </cell>
          <cell r="K192">
            <v>3.7148526713841798</v>
          </cell>
          <cell r="L192">
            <v>9.8398341180972005E-10</v>
          </cell>
        </row>
        <row r="193">
          <cell r="A193" t="str">
            <v>R51</v>
          </cell>
          <cell r="B193" t="str">
            <v xml:space="preserve">Headache                             </v>
          </cell>
          <cell r="C193" t="str">
            <v>R51</v>
          </cell>
          <cell r="D193" t="str">
            <v>Headache</v>
          </cell>
          <cell r="H193">
            <v>906</v>
          </cell>
          <cell r="I193">
            <v>2.29885057471264</v>
          </cell>
          <cell r="J193">
            <v>2446</v>
          </cell>
          <cell r="K193">
            <v>1.8315923471489</v>
          </cell>
          <cell r="L193">
            <v>1.98167236351691E-7</v>
          </cell>
        </row>
        <row r="194">
          <cell r="A194" t="str">
            <v>R073</v>
          </cell>
          <cell r="B194" t="str">
            <v xml:space="preserve">Other chest pain                           </v>
          </cell>
          <cell r="C194" t="str">
            <v>R07</v>
          </cell>
          <cell r="D194" t="str">
            <v>Pain in throat and chest</v>
          </cell>
          <cell r="E194" t="str">
            <v>Symptoms and signs involving the circulatory and respiratory systems</v>
          </cell>
          <cell r="H194">
            <v>912</v>
          </cell>
          <cell r="I194">
            <v>2.3140747507041199</v>
          </cell>
          <cell r="J194">
            <v>2424</v>
          </cell>
          <cell r="K194">
            <v>1.81511849938223</v>
          </cell>
          <cell r="L194">
            <v>1.6758484932762501E-8</v>
          </cell>
        </row>
        <row r="195">
          <cell r="A195" t="str">
            <v>R074</v>
          </cell>
          <cell r="B195" t="str">
            <v xml:space="preserve">Chest pain, unspecified     </v>
          </cell>
          <cell r="C195" t="str">
            <v>R07</v>
          </cell>
          <cell r="D195" t="str">
            <v>Pain in throat and chest</v>
          </cell>
          <cell r="H195">
            <v>2096</v>
          </cell>
          <cell r="I195">
            <v>5.3183121463550798</v>
          </cell>
          <cell r="J195">
            <v>5886</v>
          </cell>
          <cell r="K195">
            <v>4.4075030888464601</v>
          </cell>
          <cell r="L195">
            <v>3.4335018156243299E-12</v>
          </cell>
        </row>
        <row r="196">
          <cell r="A196" t="str">
            <v>R101</v>
          </cell>
          <cell r="B196" t="str">
            <v xml:space="preserve">Pain localised to upper abdomen                         </v>
          </cell>
          <cell r="C196" t="str">
            <v>R10</v>
          </cell>
          <cell r="D196" t="str">
            <v>Abdominal and pelvic pain</v>
          </cell>
          <cell r="E196" t="str">
            <v>Symptoms and signs involving the digestive system and abdomen</v>
          </cell>
          <cell r="H196">
            <v>1040</v>
          </cell>
          <cell r="I196">
            <v>2.63885717185557</v>
          </cell>
          <cell r="J196">
            <v>2890</v>
          </cell>
          <cell r="K196">
            <v>2.1640645475308</v>
          </cell>
          <cell r="L196">
            <v>1.46814326174261E-6</v>
          </cell>
        </row>
        <row r="197">
          <cell r="A197" t="str">
            <v>R102</v>
          </cell>
          <cell r="B197" t="str">
            <v xml:space="preserve">Pelvic and perineal pain                          </v>
          </cell>
          <cell r="C197" t="str">
            <v>R10</v>
          </cell>
          <cell r="D197" t="str">
            <v>Abdominal and pelvic pain</v>
          </cell>
          <cell r="H197">
            <v>241</v>
          </cell>
          <cell r="I197">
            <v>0.61150440232422398</v>
          </cell>
          <cell r="J197">
            <v>552</v>
          </cell>
          <cell r="K197">
            <v>0.41334381669100301</v>
          </cell>
          <cell r="L197">
            <v>1.5283079421110899E-5</v>
          </cell>
        </row>
        <row r="198">
          <cell r="A198" t="str">
            <v>R11</v>
          </cell>
          <cell r="B198" t="str">
            <v xml:space="preserve">Nausea and vomiting                           </v>
          </cell>
          <cell r="C198" t="str">
            <v>R11</v>
          </cell>
          <cell r="D198" t="str">
            <v>Nausea and vomiting</v>
          </cell>
          <cell r="H198">
            <v>1329</v>
          </cell>
          <cell r="I198">
            <v>3.3721549821115899</v>
          </cell>
          <cell r="J198">
            <v>3964</v>
          </cell>
          <cell r="K198">
            <v>2.9682878430491599</v>
          </cell>
          <cell r="L198">
            <v>1.53217939122934E-3</v>
          </cell>
        </row>
        <row r="199">
          <cell r="A199" t="str">
            <v>R103</v>
          </cell>
          <cell r="B199" t="str">
            <v xml:space="preserve">Pain localised to other parts of lower abdomen                      </v>
          </cell>
          <cell r="C199" t="str">
            <v>R10</v>
          </cell>
          <cell r="D199" t="str">
            <v>Abdominal and pelvic pain</v>
          </cell>
          <cell r="H199">
            <v>1023</v>
          </cell>
          <cell r="I199">
            <v>2.5957220065464002</v>
          </cell>
          <cell r="J199">
            <v>2614</v>
          </cell>
          <cell r="K199">
            <v>1.9573926391852901</v>
          </cell>
          <cell r="L199">
            <v>8.4291881229394098E-13</v>
          </cell>
        </row>
        <row r="200">
          <cell r="A200" t="str">
            <v>R104</v>
          </cell>
          <cell r="B200" t="str">
            <v xml:space="preserve">Other and unspecified abdominal pain                         </v>
          </cell>
          <cell r="C200" t="str">
            <v>R10</v>
          </cell>
          <cell r="D200" t="str">
            <v>Abdominal and pelvic pain</v>
          </cell>
          <cell r="H200">
            <v>2323</v>
          </cell>
          <cell r="I200">
            <v>5.8942934713658603</v>
          </cell>
          <cell r="J200">
            <v>6219</v>
          </cell>
          <cell r="K200">
            <v>4.6568572391328802</v>
          </cell>
          <cell r="L200">
            <v>3.5938999485652203E-21</v>
          </cell>
        </row>
        <row r="201">
          <cell r="A201" t="str">
            <v>R32</v>
          </cell>
          <cell r="B201" t="str">
            <v xml:space="preserve">Unspecified urinary incontinence                           </v>
          </cell>
          <cell r="C201" t="str">
            <v>R32</v>
          </cell>
          <cell r="D201" t="str">
            <v>Unspecified urinary incontinence</v>
          </cell>
          <cell r="E201" t="str">
            <v>Symptoms and signs involving the urinary system</v>
          </cell>
          <cell r="H201">
            <v>320</v>
          </cell>
          <cell r="I201">
            <v>0.81195605287863803</v>
          </cell>
          <cell r="J201">
            <v>824</v>
          </cell>
          <cell r="K201">
            <v>0.61702047998801901</v>
          </cell>
          <cell r="L201">
            <v>1.0161461248914901E-3</v>
          </cell>
        </row>
      </sheetData>
      <sheetData sheetId="1">
        <row r="1">
          <cell r="A1" t="str">
            <v>Sub-code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97876-0691-5447-BF3F-8406B242A00E}">
  <dimension ref="A1:L202"/>
  <sheetViews>
    <sheetView tabSelected="1" workbookViewId="0"/>
  </sheetViews>
  <sheetFormatPr baseColWidth="10" defaultColWidth="11" defaultRowHeight="16" x14ac:dyDescent="0.2"/>
  <cols>
    <col min="2" max="2" width="65.6640625" customWidth="1"/>
    <col min="4" max="4" width="17" customWidth="1"/>
    <col min="5" max="5" width="20.33203125" customWidth="1"/>
    <col min="6" max="7" width="11" bestFit="1" customWidth="1"/>
    <col min="8" max="8" width="11.6640625" bestFit="1" customWidth="1"/>
  </cols>
  <sheetData>
    <row r="1" spans="1:12" s="3" customFormat="1" x14ac:dyDescent="0.2">
      <c r="A1" s="3" t="s">
        <v>212</v>
      </c>
    </row>
    <row r="2" spans="1:12" x14ac:dyDescent="0.2">
      <c r="A2" s="3" t="s">
        <v>211</v>
      </c>
      <c r="B2" s="3" t="s">
        <v>210</v>
      </c>
      <c r="C2" s="3" t="s">
        <v>209</v>
      </c>
      <c r="D2" s="3" t="s">
        <v>208</v>
      </c>
      <c r="E2" s="3" t="s">
        <v>207</v>
      </c>
      <c r="F2" s="3" t="s">
        <v>206</v>
      </c>
      <c r="G2" s="3" t="s">
        <v>205</v>
      </c>
      <c r="H2" s="3" t="s">
        <v>204</v>
      </c>
      <c r="I2" s="3" t="s">
        <v>203</v>
      </c>
      <c r="J2" s="3" t="s">
        <v>202</v>
      </c>
      <c r="K2" s="3" t="s">
        <v>201</v>
      </c>
      <c r="L2" s="3" t="s">
        <v>200</v>
      </c>
    </row>
    <row r="3" spans="1:12" x14ac:dyDescent="0.2">
      <c r="A3" t="s">
        <v>199</v>
      </c>
      <c r="B3" t="str">
        <f>VLOOKUP(A3,[1]SM!$A:$L,2,FALSE)</f>
        <v xml:space="preserve">Chronic viral hepatitis C                          </v>
      </c>
      <c r="C3">
        <v>1.8009479613933E-4</v>
      </c>
      <c r="D3">
        <v>5.5412333040944298E-4</v>
      </c>
      <c r="E3">
        <v>8.08939168480939E-4</v>
      </c>
      <c r="F3" s="1">
        <v>2.5452738457730302</v>
      </c>
      <c r="G3" s="1">
        <v>1.4977494079462801</v>
      </c>
      <c r="H3" s="1">
        <v>4.32543582765254</v>
      </c>
      <c r="I3">
        <f>VLOOKUP(A3,[1]SM!$A:$L,8,FALSE)</f>
        <v>26</v>
      </c>
      <c r="J3">
        <f>VLOOKUP(A3,[1]SM!$A:$L,9,FALSE)</f>
        <v>6.59714292963893E-2</v>
      </c>
      <c r="K3">
        <f>VLOOKUP(A3,[1]SM!$A:$L,10,FALSE)</f>
        <v>33</v>
      </c>
      <c r="L3">
        <f>VLOOKUP(A3,[1]SM!$A:$L,11,FALSE)</f>
        <v>2.4710771650005601E-2</v>
      </c>
    </row>
    <row r="4" spans="1:12" x14ac:dyDescent="0.2">
      <c r="A4" t="s">
        <v>198</v>
      </c>
      <c r="B4" t="str">
        <f>VLOOKUP(A4,[1]SM!$A:$L,2,FALSE)</f>
        <v xml:space="preserve">Endometrium                             </v>
      </c>
      <c r="C4">
        <v>2.3638307416900001E-5</v>
      </c>
      <c r="D4">
        <v>8.6640671025188503E-3</v>
      </c>
      <c r="E4">
        <v>9.9017909743072501E-3</v>
      </c>
      <c r="F4" s="1">
        <v>0.81114828310309794</v>
      </c>
      <c r="G4" s="1">
        <v>0.69379199613132903</v>
      </c>
      <c r="H4" s="1">
        <v>0.94835561789409395</v>
      </c>
      <c r="I4">
        <f>VLOOKUP(A4,[1]SM!$A:$L,8,FALSE)</f>
        <v>197</v>
      </c>
      <c r="J4">
        <f>VLOOKUP(A4,[1]SM!$A:$L,9,FALSE)</f>
        <v>0.49986044505341098</v>
      </c>
      <c r="K4">
        <f>VLOOKUP(A4,[1]SM!$A:$L,10,FALSE)</f>
        <v>929</v>
      </c>
      <c r="L4">
        <f>VLOOKUP(A4,[1]SM!$A:$L,11,FALSE)</f>
        <v>0.69564566251076398</v>
      </c>
    </row>
    <row r="5" spans="1:12" x14ac:dyDescent="0.2">
      <c r="A5" t="s">
        <v>197</v>
      </c>
      <c r="B5" t="str">
        <f>VLOOKUP(A5,[1]SM!$A:$L,2,FALSE)</f>
        <v xml:space="preserve">Sickle-cell trait                            </v>
      </c>
      <c r="C5">
        <v>1.6687931469941999E-4</v>
      </c>
      <c r="D5">
        <v>7.7085642406955604E-2</v>
      </c>
      <c r="E5">
        <v>7.9062197340467294E-2</v>
      </c>
      <c r="F5" s="1">
        <v>1.43984823725128</v>
      </c>
      <c r="G5" s="1">
        <v>0.961153042181074</v>
      </c>
      <c r="H5" s="1">
        <v>2.1569540492855901</v>
      </c>
      <c r="I5">
        <f>VLOOKUP(A5,[1]SM!$A:$L,8,FALSE)</f>
        <v>42</v>
      </c>
      <c r="J5">
        <f>VLOOKUP(A5,[1]SM!$A:$L,9,FALSE)</f>
        <v>0.106569231940321</v>
      </c>
      <c r="K5">
        <f>VLOOKUP(A5,[1]SM!$A:$L,10,FALSE)</f>
        <v>68</v>
      </c>
      <c r="L5">
        <f>VLOOKUP(A5,[1]SM!$A:$L,11,FALSE)</f>
        <v>5.0919165824254001E-2</v>
      </c>
    </row>
    <row r="6" spans="1:12" x14ac:dyDescent="0.2">
      <c r="A6" t="s">
        <v>196</v>
      </c>
      <c r="B6" t="str">
        <f>VLOOKUP(A6,[1]SM!$A:$L,2,FALSE)</f>
        <v xml:space="preserve">Obesity, unspecified      </v>
      </c>
      <c r="C6">
        <v>6.2554892829083097E-5</v>
      </c>
      <c r="D6">
        <v>7.0717588297981998E-3</v>
      </c>
      <c r="E6">
        <v>8.2710629588283006E-3</v>
      </c>
      <c r="F6" s="1">
        <v>1.1091581641844599</v>
      </c>
      <c r="G6" s="1">
        <v>1.0286131458232</v>
      </c>
      <c r="H6" s="1">
        <v>1.1960102183921499</v>
      </c>
      <c r="I6">
        <f>VLOOKUP(A6,[1]SM!$A:$L,8,FALSE)</f>
        <v>971</v>
      </c>
      <c r="J6">
        <f>VLOOKUP(A6,[1]SM!$A:$L,9,FALSE)</f>
        <v>2.4637791479536202</v>
      </c>
      <c r="K6">
        <f>VLOOKUP(A6,[1]SM!$A:$L,10,FALSE)</f>
        <v>2840</v>
      </c>
      <c r="L6">
        <f>VLOOKUP(A6,[1]SM!$A:$L,11,FALSE)</f>
        <v>2.1266239844247301</v>
      </c>
    </row>
    <row r="7" spans="1:12" x14ac:dyDescent="0.2">
      <c r="A7" t="s">
        <v>195</v>
      </c>
      <c r="B7" t="str">
        <f>VLOOKUP(A7,[1]SM!$A:$L,2,FALSE)</f>
        <v xml:space="preserve">Harmful use                            </v>
      </c>
      <c r="C7" s="2">
        <v>6.8769008073748098E-15</v>
      </c>
      <c r="D7" s="2">
        <v>7.51336538946627E-9</v>
      </c>
      <c r="E7" s="2">
        <v>2.5044551298220901E-8</v>
      </c>
      <c r="F7" s="1">
        <v>1.26162480945888</v>
      </c>
      <c r="G7" s="1">
        <v>1.16600117568133</v>
      </c>
      <c r="H7" s="1">
        <v>1.3650905273848299</v>
      </c>
      <c r="I7">
        <f>VLOOKUP(A7,[1]SM!$A:$L,8,FALSE)</f>
        <v>928</v>
      </c>
      <c r="J7">
        <f>VLOOKUP(A7,[1]SM!$A:$L,9,FALSE)</f>
        <v>2.3546725533480499</v>
      </c>
      <c r="K7">
        <f>VLOOKUP(A7,[1]SM!$A:$L,10,FALSE)</f>
        <v>2331</v>
      </c>
      <c r="L7">
        <f>VLOOKUP(A7,[1]SM!$A:$L,11,FALSE)</f>
        <v>1.7454790520049399</v>
      </c>
    </row>
    <row r="8" spans="1:12" x14ac:dyDescent="0.2">
      <c r="A8" t="s">
        <v>194</v>
      </c>
      <c r="B8" t="str">
        <f>VLOOKUP(A8,[1]SM!$A:$L,2,FALSE)</f>
        <v xml:space="preserve">Depressive episode, unspecified     </v>
      </c>
      <c r="C8" s="2">
        <v>9.2399113787136499E-12</v>
      </c>
      <c r="D8" s="2">
        <v>4.4376019378249699E-8</v>
      </c>
      <c r="E8" s="2">
        <v>1.40876251994443E-7</v>
      </c>
      <c r="F8" s="1">
        <v>1.2057231226057901</v>
      </c>
      <c r="G8" s="1">
        <v>1.12758254597747</v>
      </c>
      <c r="H8" s="1">
        <v>1.2892787792542799</v>
      </c>
      <c r="I8">
        <f>VLOOKUP(A8,[1]SM!$A:$L,8,FALSE)</f>
        <v>1264</v>
      </c>
      <c r="J8">
        <f>VLOOKUP(A8,[1]SM!$A:$L,9,FALSE)</f>
        <v>3.2072264088706199</v>
      </c>
      <c r="K8">
        <f>VLOOKUP(A8,[1]SM!$A:$L,10,FALSE)</f>
        <v>3433</v>
      </c>
      <c r="L8">
        <f>VLOOKUP(A8,[1]SM!$A:$L,11,FALSE)</f>
        <v>2.5706690628627098</v>
      </c>
    </row>
    <row r="9" spans="1:12" x14ac:dyDescent="0.2">
      <c r="A9" t="s">
        <v>193</v>
      </c>
      <c r="B9" t="str">
        <f>VLOOKUP(A9,[1]SM!$A:$L,2,FALSE)</f>
        <v xml:space="preserve">Migraine, unspecified      </v>
      </c>
      <c r="C9" s="2">
        <v>3.5620897610479399E-7</v>
      </c>
      <c r="D9">
        <v>1.03374812581913E-4</v>
      </c>
      <c r="E9">
        <v>1.8795420469438801E-4</v>
      </c>
      <c r="F9" s="1">
        <v>1.27220057773646</v>
      </c>
      <c r="G9" s="1">
        <v>1.1266091638606199</v>
      </c>
      <c r="H9" s="1">
        <v>1.43660673276151</v>
      </c>
      <c r="I9">
        <f>VLOOKUP(A9,[1]SM!$A:$L,8,FALSE)</f>
        <v>383</v>
      </c>
      <c r="J9">
        <f>VLOOKUP(A9,[1]SM!$A:$L,9,FALSE)</f>
        <v>0.97180990078912</v>
      </c>
      <c r="K9">
        <f>VLOOKUP(A9,[1]SM!$A:$L,10,FALSE)</f>
        <v>955</v>
      </c>
      <c r="L9">
        <f>VLOOKUP(A9,[1]SM!$A:$L,11,FALSE)</f>
        <v>0.71511475532591995</v>
      </c>
    </row>
    <row r="10" spans="1:12" x14ac:dyDescent="0.2">
      <c r="A10" t="s">
        <v>192</v>
      </c>
      <c r="B10" t="str">
        <f>VLOOKUP(A10,[1]SM!$A:$L,2,FALSE)</f>
        <v xml:space="preserve">Varicose veins of lower extremities without ulcer or inflammation                     </v>
      </c>
      <c r="C10">
        <v>3.6184063308324299E-5</v>
      </c>
      <c r="D10">
        <v>8.4387364906689993E-2</v>
      </c>
      <c r="E10">
        <v>8.6109556027234704E-2</v>
      </c>
      <c r="F10" s="1">
        <v>1.05877127526781</v>
      </c>
      <c r="G10" s="1">
        <v>0.99227913668622203</v>
      </c>
      <c r="H10" s="1">
        <v>1.1297190194644899</v>
      </c>
      <c r="I10">
        <f>VLOOKUP(A10,[1]SM!$A:$L,8,FALSE)</f>
        <v>1309</v>
      </c>
      <c r="J10">
        <f>VLOOKUP(A10,[1]SM!$A:$L,9,FALSE)</f>
        <v>3.3214077288066801</v>
      </c>
      <c r="K10">
        <f>VLOOKUP(A10,[1]SM!$A:$L,10,FALSE)</f>
        <v>3895</v>
      </c>
      <c r="L10">
        <f>VLOOKUP(A10,[1]SM!$A:$L,11,FALSE)</f>
        <v>2.91661986596278</v>
      </c>
    </row>
    <row r="11" spans="1:12" x14ac:dyDescent="0.2">
      <c r="A11" t="s">
        <v>191</v>
      </c>
      <c r="B11" t="str">
        <f>VLOOKUP(A11,[1]SM!$A:$L,2,FALSE)</f>
        <v xml:space="preserve">Chronic obstructive pulmonary disease, unspecified   </v>
      </c>
      <c r="C11">
        <v>5.6383058857995001E-5</v>
      </c>
      <c r="D11">
        <v>2.1197895381487499E-4</v>
      </c>
      <c r="E11">
        <v>3.5928636239809298E-4</v>
      </c>
      <c r="F11" s="1">
        <v>1.20724125608982</v>
      </c>
      <c r="G11" s="1">
        <v>1.0927367870986899</v>
      </c>
      <c r="H11" s="1">
        <v>1.3337442901276699</v>
      </c>
      <c r="I11">
        <f>VLOOKUP(A11,[1]SM!$A:$L,8,FALSE)</f>
        <v>561</v>
      </c>
      <c r="J11">
        <f>VLOOKUP(A11,[1]SM!$A:$L,9,FALSE)</f>
        <v>1.42346045520286</v>
      </c>
      <c r="K11">
        <f>VLOOKUP(A11,[1]SM!$A:$L,10,FALSE)</f>
        <v>1561</v>
      </c>
      <c r="L11">
        <f>VLOOKUP(A11,[1]SM!$A:$L,11,FALSE)</f>
        <v>1.16889438017148</v>
      </c>
    </row>
    <row r="12" spans="1:12" x14ac:dyDescent="0.2">
      <c r="A12" t="s">
        <v>190</v>
      </c>
      <c r="B12" t="str">
        <f>VLOOKUP(A12,[1]SM!$A:$L,2,FALSE)</f>
        <v xml:space="preserve">Asthma, unspecified      </v>
      </c>
      <c r="C12" s="2">
        <v>6.1359543866004699E-27</v>
      </c>
      <c r="D12" s="2">
        <v>8.7216414162510399E-22</v>
      </c>
      <c r="E12" s="2">
        <v>1.5857529847729201E-20</v>
      </c>
      <c r="F12" s="1">
        <v>1.23970724081558</v>
      </c>
      <c r="G12" s="1">
        <v>1.1864478302546699</v>
      </c>
      <c r="H12" s="1">
        <v>1.2953574558779399</v>
      </c>
      <c r="I12">
        <f>VLOOKUP(A12,[1]SM!$A:$L,8,FALSE)</f>
        <v>3066</v>
      </c>
      <c r="J12">
        <f>VLOOKUP(A12,[1]SM!$A:$L,9,FALSE)</f>
        <v>7.7795539316434503</v>
      </c>
      <c r="K12">
        <f>VLOOKUP(A12,[1]SM!$A:$L,10,FALSE)</f>
        <v>8343</v>
      </c>
      <c r="L12">
        <f>VLOOKUP(A12,[1]SM!$A:$L,11,FALSE)</f>
        <v>6.2473323598786896</v>
      </c>
    </row>
    <row r="13" spans="1:12" x14ac:dyDescent="0.2">
      <c r="A13" t="s">
        <v>189</v>
      </c>
      <c r="B13" t="str">
        <f>VLOOKUP(A13,[1]SM!$A:$L,2,FALSE)</f>
        <v xml:space="preserve">Umbilical hernia without obstruction or gangrene                        </v>
      </c>
      <c r="C13">
        <v>1.6638142938887001E-4</v>
      </c>
      <c r="D13">
        <v>2.1036915515717399E-2</v>
      </c>
      <c r="E13">
        <v>2.2742611368343098E-2</v>
      </c>
      <c r="F13" s="1">
        <v>1.2205822965369499</v>
      </c>
      <c r="G13" s="1">
        <v>1.03045955031698</v>
      </c>
      <c r="H13" s="1">
        <v>1.4457832354129101</v>
      </c>
      <c r="I13">
        <f>VLOOKUP(A13,[1]SM!$A:$L,8,FALSE)</f>
        <v>197</v>
      </c>
      <c r="J13">
        <f>VLOOKUP(A13,[1]SM!$A:$L,9,FALSE)</f>
        <v>0.49986044505341098</v>
      </c>
      <c r="K13">
        <f>VLOOKUP(A13,[1]SM!$A:$L,10,FALSE)</f>
        <v>486</v>
      </c>
      <c r="L13">
        <f>VLOOKUP(A13,[1]SM!$A:$L,11,FALSE)</f>
        <v>0.36392227339099198</v>
      </c>
    </row>
    <row r="14" spans="1:12" x14ac:dyDescent="0.2">
      <c r="A14" t="s">
        <v>188</v>
      </c>
      <c r="B14" t="str">
        <f>VLOOKUP(A14,[1]SM!$A:$L,2,FALSE)</f>
        <v xml:space="preserve">Ventral hernia without obstruction or gangrene                        </v>
      </c>
      <c r="C14">
        <v>2.17817269421261E-5</v>
      </c>
      <c r="D14">
        <v>3.9963542673493799E-4</v>
      </c>
      <c r="E14">
        <v>6.0095552892471904E-4</v>
      </c>
      <c r="F14" s="1">
        <v>1.2664284156488901</v>
      </c>
      <c r="G14" s="1">
        <v>1.11119374262443</v>
      </c>
      <c r="H14" s="1">
        <v>1.44334949922864</v>
      </c>
      <c r="I14">
        <f>VLOOKUP(A14,[1]SM!$A:$L,8,FALSE)</f>
        <v>327</v>
      </c>
      <c r="J14">
        <f>VLOOKUP(A14,[1]SM!$A:$L,9,FALSE)</f>
        <v>0.82971759153535796</v>
      </c>
      <c r="K14">
        <f>VLOOKUP(A14,[1]SM!$A:$L,10,FALSE)</f>
        <v>841</v>
      </c>
      <c r="L14">
        <f>VLOOKUP(A14,[1]SM!$A:$L,11,FALSE)</f>
        <v>0.62975027144408202</v>
      </c>
    </row>
    <row r="15" spans="1:12" x14ac:dyDescent="0.2">
      <c r="A15" t="s">
        <v>187</v>
      </c>
      <c r="B15" t="str">
        <f>VLOOKUP(A15,[1]SM!$A:$L,2,FALSE)</f>
        <v xml:space="preserve">Irritable bowel syndrome without diarrhoea                         </v>
      </c>
      <c r="C15" s="2">
        <v>8.9425991528277206E-11</v>
      </c>
      <c r="D15" s="2">
        <v>8.92458893495345E-10</v>
      </c>
      <c r="E15" s="2">
        <v>3.4998387980209599E-9</v>
      </c>
      <c r="F15" s="1">
        <v>1.30834049853229</v>
      </c>
      <c r="G15" s="1">
        <v>1.20056489726732</v>
      </c>
      <c r="H15" s="1">
        <v>1.42579119545803</v>
      </c>
      <c r="I15">
        <f>VLOOKUP(A15,[1]SM!$A:$L,8,FALSE)</f>
        <v>764</v>
      </c>
      <c r="J15">
        <f>VLOOKUP(A15,[1]SM!$A:$L,9,FALSE)</f>
        <v>1.9385450762477501</v>
      </c>
      <c r="K15">
        <f>VLOOKUP(A15,[1]SM!$A:$L,10,FALSE)</f>
        <v>1968</v>
      </c>
      <c r="L15">
        <f>VLOOKUP(A15,[1]SM!$A:$L,11,FALSE)</f>
        <v>1.4736605638548801</v>
      </c>
    </row>
    <row r="16" spans="1:12" x14ac:dyDescent="0.2">
      <c r="A16" t="s">
        <v>186</v>
      </c>
      <c r="B16" t="str">
        <f>VLOOKUP(A16,[1]SM!$A:$L,2,FALSE)</f>
        <v xml:space="preserve">Peritoneal adhesions                            </v>
      </c>
      <c r="C16">
        <v>6.6498096190901706E-5</v>
      </c>
      <c r="D16">
        <v>2.7018502274742302E-4</v>
      </c>
      <c r="E16">
        <v>4.3578229475390901E-4</v>
      </c>
      <c r="F16" s="1">
        <v>1.2559488600720501</v>
      </c>
      <c r="G16" s="1">
        <v>1.11099832769331</v>
      </c>
      <c r="H16" s="1">
        <v>1.4198109032183099</v>
      </c>
      <c r="I16">
        <f>VLOOKUP(A16,[1]SM!$A:$L,8,FALSE)</f>
        <v>369</v>
      </c>
      <c r="J16">
        <f>VLOOKUP(A16,[1]SM!$A:$L,9,FALSE)</f>
        <v>0.93628682347567904</v>
      </c>
      <c r="K16">
        <f>VLOOKUP(A16,[1]SM!$A:$L,10,FALSE)</f>
        <v>981</v>
      </c>
      <c r="L16">
        <f>VLOOKUP(A16,[1]SM!$A:$L,11,FALSE)</f>
        <v>0.73458384814107602</v>
      </c>
    </row>
    <row r="17" spans="1:12" x14ac:dyDescent="0.2">
      <c r="A17" t="s">
        <v>185</v>
      </c>
      <c r="B17" t="str">
        <f>VLOOKUP(A17,[1]SM!$A:$L,2,FALSE)</f>
        <v xml:space="preserve">Dorsalgia, unspecified      </v>
      </c>
      <c r="C17" s="2">
        <v>4.3101420682115797E-6</v>
      </c>
      <c r="D17" s="2">
        <v>7.6811511082018402E-5</v>
      </c>
      <c r="E17">
        <v>1.4630764015622499E-4</v>
      </c>
      <c r="F17" s="1">
        <v>1.34190697174146</v>
      </c>
      <c r="G17" s="1">
        <v>1.15987857808508</v>
      </c>
      <c r="H17" s="1">
        <v>1.55250243847184</v>
      </c>
      <c r="I17">
        <f>VLOOKUP(A17,[1]SM!$A:$L,8,FALSE)</f>
        <v>269</v>
      </c>
      <c r="J17">
        <f>VLOOKUP(A17,[1]SM!$A:$L,9,FALSE)</f>
        <v>0.682550556951105</v>
      </c>
      <c r="K17">
        <f>VLOOKUP(A17,[1]SM!$A:$L,10,FALSE)</f>
        <v>654</v>
      </c>
      <c r="L17">
        <f>VLOOKUP(A17,[1]SM!$A:$L,11,FALSE)</f>
        <v>0.48972256542738402</v>
      </c>
    </row>
    <row r="18" spans="1:12" x14ac:dyDescent="0.2">
      <c r="A18" t="s">
        <v>184</v>
      </c>
      <c r="B18" t="str">
        <f>VLOOKUP(A18,[1]SM!$A:$L,2,FALSE)</f>
        <v xml:space="preserve">Stress incontinence                            </v>
      </c>
      <c r="C18" s="2">
        <v>3.10818826783288E-12</v>
      </c>
      <c r="D18">
        <v>8.0615706488348698E-4</v>
      </c>
      <c r="E18">
        <v>1.14348519841629E-3</v>
      </c>
      <c r="F18" s="1">
        <v>1.1293246170984299</v>
      </c>
      <c r="G18" s="1">
        <v>1.0517730940130701</v>
      </c>
      <c r="H18" s="1">
        <v>1.2125943305112501</v>
      </c>
      <c r="I18">
        <f>VLOOKUP(A18,[1]SM!$A:$L,8,FALSE)</f>
        <v>1111</v>
      </c>
      <c r="J18">
        <f>VLOOKUP(A18,[1]SM!$A:$L,9,FALSE)</f>
        <v>2.81900992108802</v>
      </c>
      <c r="K18">
        <f>VLOOKUP(A18,[1]SM!$A:$L,10,FALSE)</f>
        <v>2954</v>
      </c>
      <c r="L18">
        <f>VLOOKUP(A18,[1]SM!$A:$L,11,FALSE)</f>
        <v>2.21198846830656</v>
      </c>
    </row>
    <row r="19" spans="1:12" x14ac:dyDescent="0.2">
      <c r="A19" t="s">
        <v>183</v>
      </c>
      <c r="B19" t="str">
        <f>VLOOKUP(A19,[1]SM!$A:$L,2,FALSE)</f>
        <v xml:space="preserve">Other specified urinary incontinence                          </v>
      </c>
      <c r="C19" s="2">
        <v>7.7166031483340502E-7</v>
      </c>
      <c r="D19">
        <v>1.17483742182978E-4</v>
      </c>
      <c r="E19">
        <v>2.0979239675531801E-4</v>
      </c>
      <c r="F19" s="1">
        <v>1.3243026389558099</v>
      </c>
      <c r="G19" s="1">
        <v>1.14790488182581</v>
      </c>
      <c r="H19" s="1">
        <v>1.52780731863065</v>
      </c>
      <c r="I19">
        <f>VLOOKUP(A19,[1]SM!$A:$L,8,FALSE)</f>
        <v>280</v>
      </c>
      <c r="J19">
        <f>VLOOKUP(A19,[1]SM!$A:$L,9,FALSE)</f>
        <v>0.71046154626880798</v>
      </c>
      <c r="K19">
        <f>VLOOKUP(A19,[1]SM!$A:$L,10,FALSE)</f>
        <v>668</v>
      </c>
      <c r="L19">
        <f>VLOOKUP(A19,[1]SM!$A:$L,11,FALSE)</f>
        <v>0.50020592309708301</v>
      </c>
    </row>
    <row r="20" spans="1:12" x14ac:dyDescent="0.2">
      <c r="A20" t="s">
        <v>182</v>
      </c>
      <c r="B20" t="str">
        <f>VLOOKUP(A20,[1]SM!$A:$L,2,FALSE)</f>
        <v xml:space="preserve">Female pelvic peritoneal adhesions                          </v>
      </c>
      <c r="C20" s="2">
        <v>6.1452395524913494E-8</v>
      </c>
      <c r="D20" s="2">
        <v>3.0192837515096302E-7</v>
      </c>
      <c r="E20" s="2">
        <v>8.3868993097489703E-7</v>
      </c>
      <c r="F20" s="1">
        <v>1.3140601563585499</v>
      </c>
      <c r="G20" s="1">
        <v>1.18366198202145</v>
      </c>
      <c r="H20" s="1">
        <v>1.4588236513097399</v>
      </c>
      <c r="I20">
        <f>VLOOKUP(A20,[1]SM!$A:$L,8,FALSE)</f>
        <v>517</v>
      </c>
      <c r="J20">
        <f>VLOOKUP(A20,[1]SM!$A:$L,9,FALSE)</f>
        <v>1.3118164979320499</v>
      </c>
      <c r="K20">
        <f>VLOOKUP(A20,[1]SM!$A:$L,10,FALSE)</f>
        <v>1325</v>
      </c>
      <c r="L20">
        <f>VLOOKUP(A20,[1]SM!$A:$L,11,FALSE)</f>
        <v>0.99217492231083104</v>
      </c>
    </row>
    <row r="21" spans="1:12" x14ac:dyDescent="0.2">
      <c r="A21" t="s">
        <v>181</v>
      </c>
      <c r="B21" t="str">
        <f>VLOOKUP(A21,[1]SM!$A:$L,2,FALSE)</f>
        <v xml:space="preserve">Cystocele                             </v>
      </c>
      <c r="C21" s="2">
        <v>8.7345828102936298E-7</v>
      </c>
      <c r="D21">
        <v>6.4073254064431096E-2</v>
      </c>
      <c r="E21">
        <v>6.6054901097351695E-2</v>
      </c>
      <c r="F21" s="1">
        <v>1.0750876214429499</v>
      </c>
      <c r="G21" s="1">
        <v>0.995773137529814</v>
      </c>
      <c r="H21" s="1">
        <v>1.16071959587809</v>
      </c>
      <c r="I21">
        <f>VLOOKUP(A21,[1]SM!$A:$L,8,FALSE)</f>
        <v>942</v>
      </c>
      <c r="J21">
        <f>VLOOKUP(A21,[1]SM!$A:$L,9,FALSE)</f>
        <v>2.39019563066149</v>
      </c>
      <c r="K21">
        <f>VLOOKUP(A21,[1]SM!$A:$L,10,FALSE)</f>
        <v>2654</v>
      </c>
      <c r="L21">
        <f>VLOOKUP(A21,[1]SM!$A:$L,11,FALSE)</f>
        <v>1.9873450896701499</v>
      </c>
    </row>
    <row r="22" spans="1:12" x14ac:dyDescent="0.2">
      <c r="A22" t="s">
        <v>180</v>
      </c>
      <c r="B22" t="str">
        <f>VLOOKUP(A22,[1]SM!$A:$L,2,FALSE)</f>
        <v xml:space="preserve">Rectocele                             </v>
      </c>
      <c r="C22" s="2">
        <v>9.6976588586240095E-10</v>
      </c>
      <c r="D22">
        <v>4.3617240944786202E-3</v>
      </c>
      <c r="E22">
        <v>5.2550892704561697E-3</v>
      </c>
      <c r="F22" s="1">
        <v>1.1232911397966501</v>
      </c>
      <c r="G22" s="1">
        <v>1.0369953971872199</v>
      </c>
      <c r="H22" s="1">
        <v>1.2167681632610501</v>
      </c>
      <c r="I22">
        <f>VLOOKUP(A22,[1]SM!$A:$L,8,FALSE)</f>
        <v>876</v>
      </c>
      <c r="J22">
        <f>VLOOKUP(A22,[1]SM!$A:$L,9,FALSE)</f>
        <v>2.2227296947552699</v>
      </c>
      <c r="K22">
        <f>VLOOKUP(A22,[1]SM!$A:$L,10,FALSE)</f>
        <v>2335</v>
      </c>
      <c r="L22">
        <f>VLOOKUP(A22,[1]SM!$A:$L,11,FALSE)</f>
        <v>1.7484742970534299</v>
      </c>
    </row>
    <row r="23" spans="1:12" x14ac:dyDescent="0.2">
      <c r="A23" t="s">
        <v>179</v>
      </c>
      <c r="B23" t="str">
        <f>VLOOKUP(A23,[1]SM!$A:$L,2,FALSE)</f>
        <v xml:space="preserve">Corpus luteum cyst                           </v>
      </c>
      <c r="C23" s="2">
        <v>9.9718924479638901E-8</v>
      </c>
      <c r="D23" s="2">
        <v>2.78409907048958E-5</v>
      </c>
      <c r="E23" s="2">
        <v>5.6818348377338401E-5</v>
      </c>
      <c r="F23" s="1">
        <v>1.61003254291141</v>
      </c>
      <c r="G23" s="1">
        <v>1.28852155385928</v>
      </c>
      <c r="H23" s="1">
        <v>2.01176672712212</v>
      </c>
      <c r="I23">
        <f>VLOOKUP(A23,[1]SM!$A:$L,8,FALSE)</f>
        <v>125</v>
      </c>
      <c r="J23">
        <f>VLOOKUP(A23,[1]SM!$A:$L,9,FALSE)</f>
        <v>0.31717033315571802</v>
      </c>
      <c r="K23">
        <f>VLOOKUP(A23,[1]SM!$A:$L,10,FALSE)</f>
        <v>235</v>
      </c>
      <c r="L23">
        <f>VLOOKUP(A23,[1]SM!$A:$L,11,FALSE)</f>
        <v>0.17597064659852499</v>
      </c>
    </row>
    <row r="24" spans="1:12" x14ac:dyDescent="0.2">
      <c r="A24" t="s">
        <v>178</v>
      </c>
      <c r="B24" t="str">
        <f>VLOOKUP(A24,[1]SM!$A:$L,2,FALSE)</f>
        <v xml:space="preserve">Hypertrophy of uterus                           </v>
      </c>
      <c r="C24">
        <v>6.6798563217863003E-6</v>
      </c>
      <c r="D24">
        <v>4.1363878346664202E-3</v>
      </c>
      <c r="E24">
        <v>5.0429946072418604E-3</v>
      </c>
      <c r="F24" s="1">
        <v>1.25339147124647</v>
      </c>
      <c r="G24" s="1">
        <v>1.0740979332849301</v>
      </c>
      <c r="H24" s="1">
        <v>1.46261353970658</v>
      </c>
      <c r="I24">
        <f>VLOOKUP(A24,[1]SM!$A:$L,8,FALSE)</f>
        <v>239</v>
      </c>
      <c r="J24">
        <f>VLOOKUP(A24,[1]SM!$A:$L,9,FALSE)</f>
        <v>0.60642967699373296</v>
      </c>
      <c r="K24">
        <f>VLOOKUP(A24,[1]SM!$A:$L,10,FALSE)</f>
        <v>573</v>
      </c>
      <c r="L24">
        <f>VLOOKUP(A24,[1]SM!$A:$L,11,FALSE)</f>
        <v>0.42906885319555199</v>
      </c>
    </row>
    <row r="25" spans="1:12" x14ac:dyDescent="0.2">
      <c r="A25" t="s">
        <v>177</v>
      </c>
      <c r="B25" t="str">
        <f>VLOOKUP(A25,[1]SM!$A:$L,2,FALSE)</f>
        <v xml:space="preserve">Malposition of uterus                           </v>
      </c>
      <c r="C25">
        <v>9.5714201583242393E-5</v>
      </c>
      <c r="D25">
        <v>1.1848655710336501E-3</v>
      </c>
      <c r="E25">
        <v>1.6456466264356301E-3</v>
      </c>
      <c r="F25" s="1">
        <v>1.3568334604985699</v>
      </c>
      <c r="G25" s="1">
        <v>1.12828273325922</v>
      </c>
      <c r="H25" s="1">
        <v>1.6316805932237499</v>
      </c>
      <c r="I25">
        <f>VLOOKUP(A25,[1]SM!$A:$L,8,FALSE)</f>
        <v>167</v>
      </c>
      <c r="J25">
        <f>VLOOKUP(A25,[1]SM!$A:$L,9,FALSE)</f>
        <v>0.42373956509603899</v>
      </c>
      <c r="K25">
        <f>VLOOKUP(A25,[1]SM!$A:$L,10,FALSE)</f>
        <v>395</v>
      </c>
      <c r="L25">
        <f>VLOOKUP(A25,[1]SM!$A:$L,11,FALSE)</f>
        <v>0.29578044853794599</v>
      </c>
    </row>
    <row r="26" spans="1:12" x14ac:dyDescent="0.2">
      <c r="A26" t="s">
        <v>176</v>
      </c>
      <c r="B26" t="str">
        <f>VLOOKUP(A26,[1]SM!$A:$L,2,FALSE)</f>
        <v xml:space="preserve">Excessive and frequent menstruation with regular cycle                       </v>
      </c>
      <c r="C26" s="2">
        <v>9.3842635976602695E-10</v>
      </c>
      <c r="D26">
        <v>0.51057842364852302</v>
      </c>
      <c r="E26">
        <v>0.51314414437037503</v>
      </c>
      <c r="F26" s="1">
        <v>1.01972689583036</v>
      </c>
      <c r="G26" s="1">
        <v>0.96207814946581305</v>
      </c>
      <c r="H26" s="1">
        <v>1.0808300164151801</v>
      </c>
      <c r="I26">
        <f>VLOOKUP(A26,[1]SM!$A:$L,8,FALSE)</f>
        <v>1698</v>
      </c>
      <c r="J26">
        <f>VLOOKUP(A26,[1]SM!$A:$L,9,FALSE)</f>
        <v>4.30844180558727</v>
      </c>
      <c r="K26">
        <f>VLOOKUP(A26,[1]SM!$A:$L,10,FALSE)</f>
        <v>4858</v>
      </c>
      <c r="L26">
        <f>VLOOKUP(A26,[1]SM!$A:$L,11,FALSE)</f>
        <v>3.6377251113856799</v>
      </c>
    </row>
    <row r="27" spans="1:12" x14ac:dyDescent="0.2">
      <c r="A27" t="s">
        <v>175</v>
      </c>
      <c r="B27" t="str">
        <f>VLOOKUP(A27,[1]SM!$A:$L,2,FALSE)</f>
        <v xml:space="preserve">Ovulation bleeding                            </v>
      </c>
      <c r="C27">
        <v>4.0845972384402998E-5</v>
      </c>
      <c r="D27">
        <v>1.9439059790887501E-3</v>
      </c>
      <c r="E27">
        <v>2.5747099060778201E-3</v>
      </c>
      <c r="F27" s="1">
        <v>1.30478368680919</v>
      </c>
      <c r="G27" s="1">
        <v>1.1026991332223499</v>
      </c>
      <c r="H27" s="1">
        <v>1.54390297232608</v>
      </c>
      <c r="I27">
        <f>VLOOKUP(A27,[1]SM!$A:$L,8,FALSE)</f>
        <v>201</v>
      </c>
      <c r="J27">
        <f>VLOOKUP(A27,[1]SM!$A:$L,9,FALSE)</f>
        <v>0.51000989571439403</v>
      </c>
      <c r="K27">
        <f>VLOOKUP(A27,[1]SM!$A:$L,10,FALSE)</f>
        <v>483</v>
      </c>
      <c r="L27">
        <f>VLOOKUP(A27,[1]SM!$A:$L,11,FALSE)</f>
        <v>0.36167583960462801</v>
      </c>
    </row>
    <row r="28" spans="1:12" x14ac:dyDescent="0.2">
      <c r="A28" t="s">
        <v>174</v>
      </c>
      <c r="B28" t="str">
        <f>VLOOKUP(A28,[1]SM!$A:$L,2,FALSE)</f>
        <v xml:space="preserve">Abnormal uterine and vaginal bleeding, unspecified  </v>
      </c>
      <c r="C28" s="2">
        <v>4.9324353654733497E-11</v>
      </c>
      <c r="D28" s="2">
        <v>1.0792161958433699E-7</v>
      </c>
      <c r="E28" s="2">
        <v>3.1741652818922499E-7</v>
      </c>
      <c r="F28" s="1">
        <v>1.43011416979908</v>
      </c>
      <c r="G28" s="1">
        <v>1.25329086621463</v>
      </c>
      <c r="H28" s="1">
        <v>1.63188497881373</v>
      </c>
      <c r="I28">
        <f>VLOOKUP(A28,[1]SM!$A:$L,8,FALSE)</f>
        <v>339</v>
      </c>
      <c r="J28">
        <f>VLOOKUP(A28,[1]SM!$A:$L,9,FALSE)</f>
        <v>0.860165943518307</v>
      </c>
      <c r="K28">
        <f>VLOOKUP(A28,[1]SM!$A:$L,10,FALSE)</f>
        <v>748</v>
      </c>
      <c r="L28">
        <f>VLOOKUP(A28,[1]SM!$A:$L,11,FALSE)</f>
        <v>0.56011082406679402</v>
      </c>
    </row>
    <row r="29" spans="1:12" x14ac:dyDescent="0.2">
      <c r="A29" t="s">
        <v>173</v>
      </c>
      <c r="B29" t="str">
        <f>VLOOKUP(A29,[1]SM!$A:$L,2,FALSE)</f>
        <v xml:space="preserve">Dyspareunia                             </v>
      </c>
      <c r="C29">
        <v>1.36574341038144E-5</v>
      </c>
      <c r="D29">
        <v>1.65513436618552E-3</v>
      </c>
      <c r="E29">
        <v>2.2518834914088699E-3</v>
      </c>
      <c r="F29" s="1">
        <v>1.2992403419679801</v>
      </c>
      <c r="G29" s="1">
        <v>1.1037219612063101</v>
      </c>
      <c r="H29" s="1">
        <v>1.52939374727321</v>
      </c>
      <c r="I29">
        <f>VLOOKUP(A29,[1]SM!$A:$L,8,FALSE)</f>
        <v>215</v>
      </c>
      <c r="J29">
        <f>VLOOKUP(A29,[1]SM!$A:$L,9,FALSE)</f>
        <v>0.54553297302783499</v>
      </c>
      <c r="K29">
        <f>VLOOKUP(A29,[1]SM!$A:$L,10,FALSE)</f>
        <v>512</v>
      </c>
      <c r="L29">
        <f>VLOOKUP(A29,[1]SM!$A:$L,11,FALSE)</f>
        <v>0.383391366206148</v>
      </c>
    </row>
    <row r="30" spans="1:12" x14ac:dyDescent="0.2">
      <c r="A30" t="s">
        <v>172</v>
      </c>
      <c r="B30" t="str">
        <f>VLOOKUP(A30,[1]SM!$A:$L,2,FALSE)</f>
        <v xml:space="preserve">Female infertility of tubal origin                         </v>
      </c>
      <c r="C30">
        <v>1.12179102649109E-4</v>
      </c>
      <c r="D30" s="2">
        <v>4.3839372569568001E-6</v>
      </c>
      <c r="E30" s="2">
        <v>1.0959843142392001E-5</v>
      </c>
      <c r="F30" s="1">
        <v>3.0808116508327199</v>
      </c>
      <c r="G30" s="1">
        <v>1.90590852619221</v>
      </c>
      <c r="H30" s="1">
        <v>4.9799873905120604</v>
      </c>
      <c r="I30">
        <f>VLOOKUP(A30,[1]SM!$A:$L,8,FALSE)</f>
        <v>30</v>
      </c>
      <c r="J30">
        <f>VLOOKUP(A30,[1]SM!$A:$L,9,FALSE)</f>
        <v>7.6120879957372295E-2</v>
      </c>
      <c r="K30">
        <f>VLOOKUP(A30,[1]SM!$A:$L,10,FALSE)</f>
        <v>40</v>
      </c>
      <c r="L30">
        <f>VLOOKUP(A30,[1]SM!$A:$L,11,FALSE)</f>
        <v>2.99524504848553E-2</v>
      </c>
    </row>
    <row r="31" spans="1:12" x14ac:dyDescent="0.2">
      <c r="A31" t="s">
        <v>171</v>
      </c>
      <c r="B31" t="str">
        <f>VLOOKUP(A31,[1]SM!$A:$L,2,FALSE)</f>
        <v xml:space="preserve">Female infertility, unspecified     </v>
      </c>
      <c r="C31" s="2">
        <v>1.2988933147964101E-15</v>
      </c>
      <c r="D31" s="2">
        <v>2.8098608288084902E-20</v>
      </c>
      <c r="E31" s="2">
        <v>3.7464811050779901E-19</v>
      </c>
      <c r="F31" s="1">
        <v>2.1279970160344499</v>
      </c>
      <c r="G31" s="1">
        <v>1.81257367126979</v>
      </c>
      <c r="H31" s="1">
        <v>2.49831020500213</v>
      </c>
      <c r="I31">
        <f>VLOOKUP(A31,[1]SM!$A:$L,8,FALSE)</f>
        <v>244</v>
      </c>
      <c r="J31">
        <f>VLOOKUP(A31,[1]SM!$A:$L,9,FALSE)</f>
        <v>0.61911649031996097</v>
      </c>
      <c r="K31">
        <f>VLOOKUP(A31,[1]SM!$A:$L,10,FALSE)</f>
        <v>437</v>
      </c>
      <c r="L31">
        <f>VLOOKUP(A31,[1]SM!$A:$L,11,FALSE)</f>
        <v>0.32723052154704402</v>
      </c>
    </row>
    <row r="32" spans="1:12" x14ac:dyDescent="0.2">
      <c r="A32" t="s">
        <v>170</v>
      </c>
      <c r="B32" t="str">
        <f>VLOOKUP(A32,[1]SM!$A:$L,2,FALSE)</f>
        <v xml:space="preserve">Tubal pregnancy                            </v>
      </c>
      <c r="C32" s="2">
        <v>2.0472001112837799E-27</v>
      </c>
      <c r="D32" s="2">
        <v>2.0730877282127E-26</v>
      </c>
      <c r="E32" s="2">
        <v>4.6068616182504303E-25</v>
      </c>
      <c r="F32" s="1">
        <v>6.2852297739599399</v>
      </c>
      <c r="G32" s="1">
        <v>4.4789615663694704</v>
      </c>
      <c r="H32" s="1">
        <v>8.8199268348474593</v>
      </c>
      <c r="I32">
        <f>VLOOKUP(A32,[1]SM!$A:$L,8,FALSE)</f>
        <v>99</v>
      </c>
      <c r="J32">
        <f>VLOOKUP(A32,[1]SM!$A:$L,9,FALSE)</f>
        <v>0.25119890385932903</v>
      </c>
      <c r="K32">
        <f>VLOOKUP(A32,[1]SM!$A:$L,10,FALSE)</f>
        <v>53</v>
      </c>
      <c r="L32">
        <f>VLOOKUP(A32,[1]SM!$A:$L,11,FALSE)</f>
        <v>3.9686996892433303E-2</v>
      </c>
    </row>
    <row r="33" spans="1:12" x14ac:dyDescent="0.2">
      <c r="A33" t="s">
        <v>169</v>
      </c>
      <c r="B33" t="str">
        <f>VLOOKUP(A33,[1]SM!$A:$L,2,FALSE)</f>
        <v xml:space="preserve">Ectopic pregnancy, unspecified     </v>
      </c>
      <c r="C33" s="2">
        <v>7.31453737613932E-14</v>
      </c>
      <c r="D33" s="2">
        <v>2.8891701996483299E-12</v>
      </c>
      <c r="E33" s="2">
        <v>1.8057313747802099E-11</v>
      </c>
      <c r="F33" s="1">
        <v>8.4253163409113299</v>
      </c>
      <c r="G33" s="1">
        <v>4.63224588132565</v>
      </c>
      <c r="H33" s="1">
        <v>15.324306451563601</v>
      </c>
      <c r="I33">
        <f>VLOOKUP(A33,[1]SM!$A:$L,8,FALSE)</f>
        <v>42</v>
      </c>
      <c r="J33">
        <f>VLOOKUP(A33,[1]SM!$A:$L,9,FALSE)</f>
        <v>0.106569231940321</v>
      </c>
      <c r="K33">
        <f>VLOOKUP(A33,[1]SM!$A:$L,10,FALSE)</f>
        <v>15</v>
      </c>
      <c r="L33">
        <f>VLOOKUP(A33,[1]SM!$A:$L,11,FALSE)</f>
        <v>1.1232168931820699E-2</v>
      </c>
    </row>
    <row r="34" spans="1:12" x14ac:dyDescent="0.2">
      <c r="A34" t="s">
        <v>168</v>
      </c>
      <c r="B34" t="str">
        <f>VLOOKUP(A34,[1]SM!$A:$L,2,FALSE)</f>
        <v xml:space="preserve">Classical hydatidiform mole                           </v>
      </c>
      <c r="C34">
        <v>1.1841692935619301E-3</v>
      </c>
      <c r="D34">
        <v>1.7610142878893801E-3</v>
      </c>
      <c r="E34">
        <v>2.3797490376883499E-3</v>
      </c>
      <c r="F34" s="1">
        <v>28.025832865956701</v>
      </c>
      <c r="G34" s="1">
        <v>3.4711354157451799</v>
      </c>
      <c r="H34" s="1">
        <v>226.279650245775</v>
      </c>
      <c r="I34">
        <f>VLOOKUP(A34,[1]SM!$A:$L,8,FALSE)</f>
        <v>9</v>
      </c>
      <c r="J34">
        <f>VLOOKUP(A34,[1]SM!$A:$L,9,FALSE)</f>
        <v>2.28362639872117E-2</v>
      </c>
      <c r="K34">
        <f>VLOOKUP(A34,[1]SM!$A:$L,10,FALSE)</f>
        <v>1</v>
      </c>
      <c r="L34">
        <f>VLOOKUP(A34,[1]SM!$A:$L,11,FALSE)</f>
        <v>7.4881126212138205E-4</v>
      </c>
    </row>
    <row r="35" spans="1:12" x14ac:dyDescent="0.2">
      <c r="A35" t="s">
        <v>167</v>
      </c>
      <c r="B35" t="str">
        <f>VLOOKUP(A35,[1]SM!$A:$L,2,FALSE)</f>
        <v xml:space="preserve">Hydatidiform mole, unspecified     </v>
      </c>
      <c r="C35">
        <v>1.9551020966804001E-4</v>
      </c>
      <c r="D35">
        <v>3.9074079027780402E-4</v>
      </c>
      <c r="E35">
        <v>5.9203150042091599E-4</v>
      </c>
      <c r="F35" s="1">
        <v>7.3092023005099902</v>
      </c>
      <c r="G35" s="1">
        <v>2.4345201639352001</v>
      </c>
      <c r="H35" s="1">
        <v>21.944545402090402</v>
      </c>
      <c r="I35">
        <f>VLOOKUP(A35,[1]SM!$A:$L,8,FALSE)</f>
        <v>11</v>
      </c>
      <c r="J35">
        <f>VLOOKUP(A35,[1]SM!$A:$L,9,FALSE)</f>
        <v>2.7910989317703201E-2</v>
      </c>
      <c r="K35">
        <f>VLOOKUP(A35,[1]SM!$A:$L,10,FALSE)</f>
        <v>5</v>
      </c>
      <c r="L35">
        <f>VLOOKUP(A35,[1]SM!$A:$L,11,FALSE)</f>
        <v>3.7440563106069099E-3</v>
      </c>
    </row>
    <row r="36" spans="1:12" x14ac:dyDescent="0.2">
      <c r="A36" t="s">
        <v>166</v>
      </c>
      <c r="B36" t="str">
        <f>VLOOKUP(A36,[1]SM!$A:$L,2,FALSE)</f>
        <v xml:space="preserve">Blighted ovum and nonhydatidiform mole                         </v>
      </c>
      <c r="C36" s="2">
        <v>2.65061593613158E-15</v>
      </c>
      <c r="D36" s="2">
        <v>1.9426973511866101E-14</v>
      </c>
      <c r="E36" s="2">
        <v>1.49438257783585E-13</v>
      </c>
      <c r="F36" s="1">
        <v>89.604412599420499</v>
      </c>
      <c r="G36" s="1">
        <v>28.340662027007799</v>
      </c>
      <c r="H36" s="1">
        <v>283.30145391931399</v>
      </c>
      <c r="I36">
        <f>VLOOKUP(A36,[1]SM!$A:$L,8,FALSE)</f>
        <v>91</v>
      </c>
      <c r="J36">
        <f>VLOOKUP(A36,[1]SM!$A:$L,9,FALSE)</f>
        <v>0.23090000253736301</v>
      </c>
      <c r="K36">
        <f>VLOOKUP(A36,[1]SM!$A:$L,10,FALSE)</f>
        <v>3</v>
      </c>
      <c r="L36">
        <f>VLOOKUP(A36,[1]SM!$A:$L,11,FALSE)</f>
        <v>2.2464337863641499E-3</v>
      </c>
    </row>
    <row r="37" spans="1:12" x14ac:dyDescent="0.2">
      <c r="A37" t="s">
        <v>165</v>
      </c>
      <c r="B37" t="str">
        <f>VLOOKUP(A37,[1]SM!$A:$L,2,FALSE)</f>
        <v xml:space="preserve">Incomplete, complicated by delayed or excessive haemorrhage </v>
      </c>
      <c r="C37" s="2">
        <v>2.0153561494772301E-6</v>
      </c>
      <c r="D37" s="2">
        <v>8.2939292662606104E-6</v>
      </c>
      <c r="E37" s="2">
        <v>1.9288207595954901E-5</v>
      </c>
      <c r="F37" s="1">
        <v>27.6546930650787</v>
      </c>
      <c r="G37" s="1">
        <v>6.4239820780546504</v>
      </c>
      <c r="H37" s="1">
        <v>119.05108688524101</v>
      </c>
      <c r="I37">
        <f>VLOOKUP(A37,[1]SM!$A:$L,8,FALSE)</f>
        <v>20</v>
      </c>
      <c r="J37">
        <f>VLOOKUP(A37,[1]SM!$A:$L,9,FALSE)</f>
        <v>5.0747253304914898E-2</v>
      </c>
      <c r="K37">
        <f>VLOOKUP(A37,[1]SM!$A:$L,10,FALSE)</f>
        <v>2</v>
      </c>
      <c r="L37">
        <f>VLOOKUP(A37,[1]SM!$A:$L,11,FALSE)</f>
        <v>1.49762252424276E-3</v>
      </c>
    </row>
    <row r="38" spans="1:12" x14ac:dyDescent="0.2">
      <c r="A38" t="s">
        <v>164</v>
      </c>
      <c r="B38" t="str">
        <f>VLOOKUP(A38,[1]SM!$A:$L,2,FALSE)</f>
        <v xml:space="preserve">Incomplete, without complication     </v>
      </c>
      <c r="C38" s="2">
        <v>9.3430747159165395E-12</v>
      </c>
      <c r="D38" s="2">
        <v>2.1633038176379499E-11</v>
      </c>
      <c r="E38" s="2">
        <v>1.2018354542433E-10</v>
      </c>
      <c r="F38" s="1">
        <v>53.214029024492199</v>
      </c>
      <c r="G38" s="1">
        <v>16.6221935700441</v>
      </c>
      <c r="H38" s="1">
        <v>170.35855545099301</v>
      </c>
      <c r="I38">
        <f>VLOOKUP(A38,[1]SM!$A:$L,8,FALSE)</f>
        <v>50</v>
      </c>
      <c r="J38">
        <f>VLOOKUP(A38,[1]SM!$A:$L,9,FALSE)</f>
        <v>0.12686813326228699</v>
      </c>
      <c r="K38">
        <f>VLOOKUP(A38,[1]SM!$A:$L,10,FALSE)</f>
        <v>3</v>
      </c>
      <c r="L38">
        <f>VLOOKUP(A38,[1]SM!$A:$L,11,FALSE)</f>
        <v>2.2464337863641499E-3</v>
      </c>
    </row>
    <row r="39" spans="1:12" x14ac:dyDescent="0.2">
      <c r="A39" t="s">
        <v>163</v>
      </c>
      <c r="B39" t="str">
        <f>VLOOKUP(A39,[1]SM!$A:$L,2,FALSE)</f>
        <v xml:space="preserve">Complete or unspecified, without complication   </v>
      </c>
      <c r="C39" s="2">
        <v>1.08711685992849E-93</v>
      </c>
      <c r="D39" s="2">
        <v>9.9416011118121002E-81</v>
      </c>
      <c r="E39" s="2">
        <v>9.9416011118121002E-79</v>
      </c>
      <c r="F39" s="1">
        <v>12.3923056078233</v>
      </c>
      <c r="G39" s="1">
        <v>9.5620847819753596</v>
      </c>
      <c r="H39" s="1">
        <v>16.060225544869599</v>
      </c>
      <c r="I39">
        <f>VLOOKUP(A39,[1]SM!$A:$L,8,FALSE)</f>
        <v>310</v>
      </c>
      <c r="J39">
        <f>VLOOKUP(A39,[1]SM!$A:$L,9,FALSE)</f>
        <v>0.78658242622618002</v>
      </c>
      <c r="K39">
        <f>VLOOKUP(A39,[1]SM!$A:$L,10,FALSE)</f>
        <v>73</v>
      </c>
      <c r="L39">
        <f>VLOOKUP(A39,[1]SM!$A:$L,11,FALSE)</f>
        <v>5.4663222134860898E-2</v>
      </c>
    </row>
    <row r="40" spans="1:12" x14ac:dyDescent="0.2">
      <c r="A40" t="s">
        <v>162</v>
      </c>
      <c r="B40" t="str">
        <f>VLOOKUP(A40,[1]SM!$A:$L,2,FALSE)</f>
        <v xml:space="preserve">Complete or unspecified, without complication   </v>
      </c>
      <c r="C40">
        <v>7.79704859143582E-4</v>
      </c>
      <c r="D40">
        <v>1.04748535300325E-3</v>
      </c>
      <c r="E40">
        <v>1.4650144797248299E-3</v>
      </c>
      <c r="F40" s="1">
        <v>31.9661394015104</v>
      </c>
      <c r="G40" s="1">
        <v>4.0257521141717696</v>
      </c>
      <c r="H40" s="1">
        <v>253.82438840177301</v>
      </c>
      <c r="I40">
        <f>VLOOKUP(A40,[1]SM!$A:$L,8,FALSE)</f>
        <v>10</v>
      </c>
      <c r="J40">
        <f>VLOOKUP(A40,[1]SM!$A:$L,9,FALSE)</f>
        <v>2.53736266524574E-2</v>
      </c>
      <c r="K40">
        <f>VLOOKUP(A40,[1]SM!$A:$L,10,FALSE)</f>
        <v>1</v>
      </c>
      <c r="L40">
        <f>VLOOKUP(A40,[1]SM!$A:$L,11,FALSE)</f>
        <v>7.4881126212138205E-4</v>
      </c>
    </row>
    <row r="41" spans="1:12" x14ac:dyDescent="0.2">
      <c r="A41" t="s">
        <v>161</v>
      </c>
      <c r="B41" t="str">
        <f>VLOOKUP(A41,[1]SM!$A:$L,2,FALSE)</f>
        <v xml:space="preserve">Delayed or excessive haemorrhage following abortion and ectopic and molar pregnancy                   </v>
      </c>
      <c r="C41">
        <v>7.56761485713662E-5</v>
      </c>
      <c r="D41" s="2">
        <v>8.2362385458800005E-5</v>
      </c>
      <c r="E41">
        <v>1.5252293603481499E-4</v>
      </c>
      <c r="F41" s="1">
        <v>56.839716989138203</v>
      </c>
      <c r="G41" s="1">
        <v>7.6068951189793497</v>
      </c>
      <c r="H41" s="1">
        <v>424.713812517875</v>
      </c>
      <c r="I41">
        <f>VLOOKUP(A41,[1]SM!$A:$L,8,FALSE)</f>
        <v>17</v>
      </c>
      <c r="J41">
        <f>VLOOKUP(A41,[1]SM!$A:$L,9,FALSE)</f>
        <v>4.3135165309177603E-2</v>
      </c>
      <c r="K41">
        <f>VLOOKUP(A41,[1]SM!$A:$L,10,FALSE)</f>
        <v>1</v>
      </c>
      <c r="L41">
        <f>VLOOKUP(A41,[1]SM!$A:$L,11,FALSE)</f>
        <v>7.4881126212138205E-4</v>
      </c>
    </row>
    <row r="42" spans="1:12" x14ac:dyDescent="0.2">
      <c r="A42" t="s">
        <v>160</v>
      </c>
      <c r="B42" t="str">
        <f>VLOOKUP(A42,[1]SM!$A:$L,2,FALSE)</f>
        <v xml:space="preserve">Gestational oedema                            </v>
      </c>
      <c r="C42" s="2">
        <v>2.9583956204408599E-8</v>
      </c>
      <c r="D42" s="2">
        <v>2.3463012091004198E-5</v>
      </c>
      <c r="E42" s="2">
        <v>4.9395814928429802E-5</v>
      </c>
      <c r="F42" s="1">
        <v>3.4032130207246301</v>
      </c>
      <c r="G42" s="1">
        <v>1.9292212195844001</v>
      </c>
      <c r="H42" s="1">
        <v>6.0033855873328301</v>
      </c>
      <c r="I42">
        <f>VLOOKUP(A42,[1]SM!$A:$L,8,FALSE)</f>
        <v>30</v>
      </c>
      <c r="J42">
        <f>VLOOKUP(A42,[1]SM!$A:$L,9,FALSE)</f>
        <v>7.6120879957372295E-2</v>
      </c>
      <c r="K42">
        <f>VLOOKUP(A42,[1]SM!$A:$L,10,FALSE)</f>
        <v>21</v>
      </c>
      <c r="L42">
        <f>VLOOKUP(A42,[1]SM!$A:$L,11,FALSE)</f>
        <v>1.5725036504549001E-2</v>
      </c>
    </row>
    <row r="43" spans="1:12" x14ac:dyDescent="0.2">
      <c r="A43" t="s">
        <v>159</v>
      </c>
      <c r="B43" t="str">
        <f>VLOOKUP(A43,[1]SM!$A:$L,2,FALSE)</f>
        <v xml:space="preserve">Gestational [pregnancy-induced] hypertension without significant proteinuria                        </v>
      </c>
      <c r="C43" s="2">
        <v>8.83706305361232E-17</v>
      </c>
      <c r="D43" s="2">
        <v>7.5064737328502501E-8</v>
      </c>
      <c r="E43" s="2">
        <v>2.2746890099546199E-7</v>
      </c>
      <c r="F43" s="1">
        <v>1.7924864374317699</v>
      </c>
      <c r="G43" s="1">
        <v>1.4490883432142201</v>
      </c>
      <c r="H43" s="1">
        <v>2.2172613860450201</v>
      </c>
      <c r="I43">
        <f>VLOOKUP(A43,[1]SM!$A:$L,8,FALSE)</f>
        <v>151</v>
      </c>
      <c r="J43">
        <f>VLOOKUP(A43,[1]SM!$A:$L,9,FALSE)</f>
        <v>0.38314176245210702</v>
      </c>
      <c r="K43">
        <f>VLOOKUP(A43,[1]SM!$A:$L,10,FALSE)</f>
        <v>211</v>
      </c>
      <c r="L43">
        <f>VLOOKUP(A43,[1]SM!$A:$L,11,FALSE)</f>
        <v>0.15799917630761201</v>
      </c>
    </row>
    <row r="44" spans="1:12" x14ac:dyDescent="0.2">
      <c r="A44" t="s">
        <v>158</v>
      </c>
      <c r="B44" t="str">
        <f>VLOOKUP(A44,[1]SM!$A:$L,2,FALSE)</f>
        <v xml:space="preserve">Moderate preeclampsia                            </v>
      </c>
      <c r="C44" s="2">
        <v>1.0954430201689801E-8</v>
      </c>
      <c r="D44" s="2">
        <v>5.7199598509078399E-6</v>
      </c>
      <c r="E44" s="2">
        <v>1.41233576565626E-5</v>
      </c>
      <c r="F44" s="1">
        <v>3.3161077101797098</v>
      </c>
      <c r="G44" s="1">
        <v>1.9755575425157399</v>
      </c>
      <c r="H44" s="1">
        <v>5.5663123492266999</v>
      </c>
      <c r="I44">
        <f>VLOOKUP(A44,[1]SM!$A:$L,8,FALSE)</f>
        <v>34</v>
      </c>
      <c r="J44">
        <f>VLOOKUP(A44,[1]SM!$A:$L,9,FALSE)</f>
        <v>8.6270330618355304E-2</v>
      </c>
      <c r="K44">
        <f>VLOOKUP(A44,[1]SM!$A:$L,10,FALSE)</f>
        <v>26</v>
      </c>
      <c r="L44">
        <f>VLOOKUP(A44,[1]SM!$A:$L,11,FALSE)</f>
        <v>1.9469092815155901E-2</v>
      </c>
    </row>
    <row r="45" spans="1:12" x14ac:dyDescent="0.2">
      <c r="A45" t="s">
        <v>157</v>
      </c>
      <c r="B45" t="str">
        <f>VLOOKUP(A45,[1]SM!$A:$L,2,FALSE)</f>
        <v xml:space="preserve">Preeclampsia, unspecified      </v>
      </c>
      <c r="C45" s="2">
        <v>1.3322241853692799E-8</v>
      </c>
      <c r="D45" s="2">
        <v>7.9149255590041994E-5</v>
      </c>
      <c r="E45">
        <v>1.4933821809441899E-4</v>
      </c>
      <c r="F45" s="1">
        <v>1.90739287403438</v>
      </c>
      <c r="G45" s="1">
        <v>1.3841332987277499</v>
      </c>
      <c r="H45" s="1">
        <v>2.62846618838027</v>
      </c>
      <c r="I45">
        <f>VLOOKUP(A45,[1]SM!$A:$L,8,FALSE)</f>
        <v>67</v>
      </c>
      <c r="J45">
        <f>VLOOKUP(A45,[1]SM!$A:$L,9,FALSE)</f>
        <v>0.17000329857146501</v>
      </c>
      <c r="K45">
        <f>VLOOKUP(A45,[1]SM!$A:$L,10,FALSE)</f>
        <v>91</v>
      </c>
      <c r="L45">
        <f>VLOOKUP(A45,[1]SM!$A:$L,11,FALSE)</f>
        <v>6.8141824853045804E-2</v>
      </c>
    </row>
    <row r="46" spans="1:12" x14ac:dyDescent="0.2">
      <c r="A46" t="s">
        <v>156</v>
      </c>
      <c r="B46" t="str">
        <f>VLOOKUP(A46,[1]SM!$A:$L,2,FALSE)</f>
        <v xml:space="preserve">Unspecified maternal hypertension                           </v>
      </c>
      <c r="C46" s="2">
        <v>1.0035863373399101E-23</v>
      </c>
      <c r="D46" s="2">
        <v>2.96781146716986E-10</v>
      </c>
      <c r="E46" s="2">
        <v>1.2365881113207701E-9</v>
      </c>
      <c r="F46" s="1">
        <v>1.79852485871773</v>
      </c>
      <c r="G46" s="1">
        <v>1.49835520676853</v>
      </c>
      <c r="H46" s="1">
        <v>2.1588283290994901</v>
      </c>
      <c r="I46">
        <f>VLOOKUP(A46,[1]SM!$A:$L,8,FALSE)</f>
        <v>209</v>
      </c>
      <c r="J46">
        <f>VLOOKUP(A46,[1]SM!$A:$L,9,FALSE)</f>
        <v>0.53030879703636002</v>
      </c>
      <c r="K46">
        <f>VLOOKUP(A46,[1]SM!$A:$L,10,FALSE)</f>
        <v>284</v>
      </c>
      <c r="L46">
        <f>VLOOKUP(A46,[1]SM!$A:$L,11,FALSE)</f>
        <v>0.21266239844247301</v>
      </c>
    </row>
    <row r="47" spans="1:12" x14ac:dyDescent="0.2">
      <c r="A47" t="s">
        <v>155</v>
      </c>
      <c r="B47" t="str">
        <f>VLOOKUP(A47,[1]SM!$A:$L,2,FALSE)</f>
        <v xml:space="preserve">Threatened abortion                            </v>
      </c>
      <c r="C47" s="2">
        <v>2.8722808313066901E-85</v>
      </c>
      <c r="D47" s="2">
        <v>1.10951021266414E-64</v>
      </c>
      <c r="E47" s="2">
        <v>7.3967347510943001E-63</v>
      </c>
      <c r="F47" s="1">
        <v>7.44014307058693</v>
      </c>
      <c r="G47" s="1">
        <v>5.9018566785363404</v>
      </c>
      <c r="H47" s="1">
        <v>9.3793753264321804</v>
      </c>
      <c r="I47">
        <f>VLOOKUP(A47,[1]SM!$A:$L,8,FALSE)</f>
        <v>286</v>
      </c>
      <c r="J47">
        <f>VLOOKUP(A47,[1]SM!$A:$L,9,FALSE)</f>
        <v>0.72568572226028305</v>
      </c>
      <c r="K47">
        <f>VLOOKUP(A47,[1]SM!$A:$L,10,FALSE)</f>
        <v>101</v>
      </c>
      <c r="L47">
        <f>VLOOKUP(A47,[1]SM!$A:$L,11,FALSE)</f>
        <v>7.5629937474259598E-2</v>
      </c>
    </row>
    <row r="48" spans="1:12" x14ac:dyDescent="0.2">
      <c r="A48" t="s">
        <v>154</v>
      </c>
      <c r="B48" t="str">
        <f>VLOOKUP(A48,[1]SM!$A:$L,2,FALSE)</f>
        <v xml:space="preserve">Other haemorrhage in early pregnancy                         </v>
      </c>
      <c r="C48" s="2">
        <v>2.2999616325572998E-15</v>
      </c>
      <c r="D48" s="2">
        <v>5.9731345375866506E-11</v>
      </c>
      <c r="E48" s="2">
        <v>2.9137241646764102E-10</v>
      </c>
      <c r="F48" s="1">
        <v>6.1109099163658698</v>
      </c>
      <c r="G48" s="1">
        <v>3.5536382467286001</v>
      </c>
      <c r="H48" s="1">
        <v>10.508447234412801</v>
      </c>
      <c r="I48">
        <f>VLOOKUP(A48,[1]SM!$A:$L,8,FALSE)</f>
        <v>48</v>
      </c>
      <c r="J48">
        <f>VLOOKUP(A48,[1]SM!$A:$L,9,FALSE)</f>
        <v>0.12179340793179599</v>
      </c>
      <c r="K48">
        <f>VLOOKUP(A48,[1]SM!$A:$L,10,FALSE)</f>
        <v>19</v>
      </c>
      <c r="L48">
        <f>VLOOKUP(A48,[1]SM!$A:$L,11,FALSE)</f>
        <v>1.4227413980306299E-2</v>
      </c>
    </row>
    <row r="49" spans="1:12" x14ac:dyDescent="0.2">
      <c r="A49" t="s">
        <v>153</v>
      </c>
      <c r="B49" t="str">
        <f>VLOOKUP(A49,[1]SM!$A:$L,2,FALSE)</f>
        <v xml:space="preserve">Haemorrhage in early pregnancy, unspecified   </v>
      </c>
      <c r="C49" s="2">
        <v>6.5853315531973894E-67</v>
      </c>
      <c r="D49" s="2">
        <v>9.8474700966775907E-52</v>
      </c>
      <c r="E49" s="2">
        <v>4.9237350483387998E-50</v>
      </c>
      <c r="F49" s="1">
        <v>7.36544342866737</v>
      </c>
      <c r="G49" s="1">
        <v>5.6869449794490299</v>
      </c>
      <c r="H49" s="1">
        <v>9.5393497030377894</v>
      </c>
      <c r="I49">
        <f>VLOOKUP(A49,[1]SM!$A:$L,8,FALSE)</f>
        <v>224</v>
      </c>
      <c r="J49">
        <f>VLOOKUP(A49,[1]SM!$A:$L,9,FALSE)</f>
        <v>0.56836923701504705</v>
      </c>
      <c r="K49">
        <f>VLOOKUP(A49,[1]SM!$A:$L,10,FALSE)</f>
        <v>81</v>
      </c>
      <c r="L49">
        <f>VLOOKUP(A49,[1]SM!$A:$L,11,FALSE)</f>
        <v>6.0653712231831997E-2</v>
      </c>
    </row>
    <row r="50" spans="1:12" x14ac:dyDescent="0.2">
      <c r="A50" t="s">
        <v>152</v>
      </c>
      <c r="B50" t="str">
        <f>VLOOKUP(A50,[1]SM!$A:$L,2,FALSE)</f>
        <v xml:space="preserve">Mild hyperemesis gravidarum                           </v>
      </c>
      <c r="C50" s="2">
        <v>7.4202777897937804E-10</v>
      </c>
      <c r="D50" s="2">
        <v>7.58749817925565E-5</v>
      </c>
      <c r="E50">
        <v>1.4591342652414701E-4</v>
      </c>
      <c r="F50" s="1">
        <v>2.1993674724223</v>
      </c>
      <c r="G50" s="1">
        <v>1.4885114896464899</v>
      </c>
      <c r="H50" s="1">
        <v>3.2497010015677201</v>
      </c>
      <c r="I50">
        <f>VLOOKUP(A50,[1]SM!$A:$L,8,FALSE)</f>
        <v>52</v>
      </c>
      <c r="J50">
        <f>VLOOKUP(A50,[1]SM!$A:$L,9,FALSE)</f>
        <v>0.13194285859277899</v>
      </c>
      <c r="K50">
        <f>VLOOKUP(A50,[1]SM!$A:$L,10,FALSE)</f>
        <v>53</v>
      </c>
      <c r="L50">
        <f>VLOOKUP(A50,[1]SM!$A:$L,11,FALSE)</f>
        <v>3.9686996892433303E-2</v>
      </c>
    </row>
    <row r="51" spans="1:12" x14ac:dyDescent="0.2">
      <c r="A51" t="s">
        <v>151</v>
      </c>
      <c r="B51" t="str">
        <f>VLOOKUP(A51,[1]SM!$A:$L,2,FALSE)</f>
        <v xml:space="preserve">Vomiting of pregnancy, unspecified    </v>
      </c>
      <c r="C51" s="2">
        <v>5.42219485077391E-11</v>
      </c>
      <c r="D51" s="2">
        <v>8.45106747530347E-7</v>
      </c>
      <c r="E51" s="2">
        <v>2.2840722906225598E-6</v>
      </c>
      <c r="F51" s="1">
        <v>4.1068123992643102</v>
      </c>
      <c r="G51" s="1">
        <v>2.3406223836398499</v>
      </c>
      <c r="H51" s="1">
        <v>7.2057364744685204</v>
      </c>
      <c r="I51">
        <f>VLOOKUP(A51,[1]SM!$A:$L,8,FALSE)</f>
        <v>36</v>
      </c>
      <c r="J51">
        <f>VLOOKUP(A51,[1]SM!$A:$L,9,FALSE)</f>
        <v>9.1345055948846801E-2</v>
      </c>
      <c r="K51">
        <f>VLOOKUP(A51,[1]SM!$A:$L,10,FALSE)</f>
        <v>19</v>
      </c>
      <c r="L51">
        <f>VLOOKUP(A51,[1]SM!$A:$L,11,FALSE)</f>
        <v>1.4227413980306299E-2</v>
      </c>
    </row>
    <row r="52" spans="1:12" x14ac:dyDescent="0.2">
      <c r="A52" t="s">
        <v>150</v>
      </c>
      <c r="B52" t="str">
        <f>VLOOKUP(A52,[1]SM!$A:$L,2,FALSE)</f>
        <v xml:space="preserve">Unspecified infection of urinary tract in pregnancy                       </v>
      </c>
      <c r="C52" s="2">
        <v>5.8475328125436399E-8</v>
      </c>
      <c r="D52">
        <v>1.8045160859760699E-3</v>
      </c>
      <c r="E52">
        <v>2.4221692429209E-3</v>
      </c>
      <c r="F52" s="1">
        <v>1.8844096779806601</v>
      </c>
      <c r="G52" s="1">
        <v>1.26574100608898</v>
      </c>
      <c r="H52" s="1">
        <v>2.8054711172228002</v>
      </c>
      <c r="I52">
        <f>VLOOKUP(A52,[1]SM!$A:$L,8,FALSE)</f>
        <v>47</v>
      </c>
      <c r="J52">
        <f>VLOOKUP(A52,[1]SM!$A:$L,9,FALSE)</f>
        <v>0.11925604526655</v>
      </c>
      <c r="K52">
        <f>VLOOKUP(A52,[1]SM!$A:$L,10,FALSE)</f>
        <v>54</v>
      </c>
      <c r="L52">
        <f>VLOOKUP(A52,[1]SM!$A:$L,11,FALSE)</f>
        <v>4.0435808154554602E-2</v>
      </c>
    </row>
    <row r="53" spans="1:12" x14ac:dyDescent="0.2">
      <c r="A53" t="s">
        <v>149</v>
      </c>
      <c r="B53" t="str">
        <f>VLOOKUP(A53,[1]SM!$A:$L,2,FALSE)</f>
        <v xml:space="preserve">Infections of the genital tract in pregnancy                       </v>
      </c>
      <c r="C53">
        <v>2.4701884666530702E-5</v>
      </c>
      <c r="D53">
        <v>3.5721338424310801E-3</v>
      </c>
      <c r="E53">
        <v>4.4100417807791097E-3</v>
      </c>
      <c r="F53" s="1">
        <v>2.2867394320837899</v>
      </c>
      <c r="G53" s="1">
        <v>1.31091447688256</v>
      </c>
      <c r="H53" s="1">
        <v>3.9889537589684898</v>
      </c>
      <c r="I53">
        <f>VLOOKUP(A53,[1]SM!$A:$L,8,FALSE)</f>
        <v>25</v>
      </c>
      <c r="J53">
        <f>VLOOKUP(A53,[1]SM!$A:$L,9,FALSE)</f>
        <v>6.3434066631143607E-2</v>
      </c>
      <c r="K53">
        <f>VLOOKUP(A53,[1]SM!$A:$L,10,FALSE)</f>
        <v>26</v>
      </c>
      <c r="L53">
        <f>VLOOKUP(A53,[1]SM!$A:$L,11,FALSE)</f>
        <v>1.9469092815155901E-2</v>
      </c>
    </row>
    <row r="54" spans="1:12" x14ac:dyDescent="0.2">
      <c r="A54" t="s">
        <v>148</v>
      </c>
      <c r="B54" t="str">
        <f>VLOOKUP(A54,[1]SM!$A:$L,2,FALSE)</f>
        <v xml:space="preserve">Other and unspecified genito-urinary tract infection in pregnancy                      </v>
      </c>
      <c r="C54">
        <v>1.1119276340070901E-5</v>
      </c>
      <c r="D54">
        <v>4.84459523384645E-4</v>
      </c>
      <c r="E54">
        <v>7.1771781242169696E-4</v>
      </c>
      <c r="F54" s="1">
        <v>4.0595208455201703</v>
      </c>
      <c r="G54" s="1">
        <v>1.84788393080427</v>
      </c>
      <c r="H54" s="1">
        <v>8.9181518495267191</v>
      </c>
      <c r="I54">
        <f>VLOOKUP(A54,[1]SM!$A:$L,8,FALSE)</f>
        <v>17</v>
      </c>
      <c r="J54">
        <f>VLOOKUP(A54,[1]SM!$A:$L,9,FALSE)</f>
        <v>4.3135165309177603E-2</v>
      </c>
      <c r="K54">
        <f>VLOOKUP(A54,[1]SM!$A:$L,10,FALSE)</f>
        <v>10</v>
      </c>
      <c r="L54">
        <f>VLOOKUP(A54,[1]SM!$A:$L,11,FALSE)</f>
        <v>7.4881126212138199E-3</v>
      </c>
    </row>
    <row r="55" spans="1:12" x14ac:dyDescent="0.2">
      <c r="A55" t="s">
        <v>147</v>
      </c>
      <c r="B55" t="str">
        <f>VLOOKUP(A55,[1]SM!$A:$L,2,FALSE)</f>
        <v xml:space="preserve">Pre-existing diabetes mellitus, insulin-dependent    </v>
      </c>
      <c r="C55">
        <v>3.48566197126419E-5</v>
      </c>
      <c r="D55">
        <v>2.39786944841172E-3</v>
      </c>
      <c r="E55">
        <v>3.13446986720487E-3</v>
      </c>
      <c r="F55" s="1">
        <v>2.4890147158574898</v>
      </c>
      <c r="G55" s="1">
        <v>1.3815051899731201</v>
      </c>
      <c r="H55" s="1">
        <v>4.4843800086452799</v>
      </c>
      <c r="I55">
        <f>VLOOKUP(A55,[1]SM!$A:$L,8,FALSE)</f>
        <v>23</v>
      </c>
      <c r="J55">
        <f>VLOOKUP(A55,[1]SM!$A:$L,9,FALSE)</f>
        <v>5.8359341300652103E-2</v>
      </c>
      <c r="K55">
        <f>VLOOKUP(A55,[1]SM!$A:$L,10,FALSE)</f>
        <v>23</v>
      </c>
      <c r="L55">
        <f>VLOOKUP(A55,[1]SM!$A:$L,11,FALSE)</f>
        <v>1.72226590287918E-2</v>
      </c>
    </row>
    <row r="56" spans="1:12" x14ac:dyDescent="0.2">
      <c r="A56" t="s">
        <v>146</v>
      </c>
      <c r="B56" t="str">
        <f>VLOOKUP(A56,[1]SM!$A:$L,2,FALSE)</f>
        <v xml:space="preserve">Diabetes mellitus arising in pregnancy                         </v>
      </c>
      <c r="C56" s="2">
        <v>9.3967220191796104E-11</v>
      </c>
      <c r="D56">
        <v>1.5300010893776699E-4</v>
      </c>
      <c r="E56">
        <v>2.6608714597872501E-4</v>
      </c>
      <c r="F56" s="1">
        <v>1.93054264668943</v>
      </c>
      <c r="G56" s="1">
        <v>1.3733774288998799</v>
      </c>
      <c r="H56" s="1">
        <v>2.7137441116037899</v>
      </c>
      <c r="I56">
        <f>VLOOKUP(A56,[1]SM!$A:$L,8,FALSE)</f>
        <v>66</v>
      </c>
      <c r="J56">
        <f>VLOOKUP(A56,[1]SM!$A:$L,9,FALSE)</f>
        <v>0.167465935906219</v>
      </c>
      <c r="K56">
        <f>VLOOKUP(A56,[1]SM!$A:$L,10,FALSE)</f>
        <v>75</v>
      </c>
      <c r="L56">
        <f>VLOOKUP(A56,[1]SM!$A:$L,11,FALSE)</f>
        <v>5.6160844659103697E-2</v>
      </c>
    </row>
    <row r="57" spans="1:12" x14ac:dyDescent="0.2">
      <c r="A57" t="s">
        <v>145</v>
      </c>
      <c r="B57" t="str">
        <f>VLOOKUP(A57,[1]SM!$A:$L,2,FALSE)</f>
        <v xml:space="preserve">Diabetes mellitus in pregnancy, unspecified   </v>
      </c>
      <c r="C57" s="2">
        <v>8.7727328863060694E-6</v>
      </c>
      <c r="D57">
        <v>2.5874816459526598E-3</v>
      </c>
      <c r="E57">
        <v>3.3172841614777702E-3</v>
      </c>
      <c r="F57" s="1">
        <v>3.0308219061195301</v>
      </c>
      <c r="G57" s="1">
        <v>1.4732958580689399</v>
      </c>
      <c r="H57" s="1">
        <v>6.2349197388323896</v>
      </c>
      <c r="I57">
        <f>VLOOKUP(A57,[1]SM!$A:$L,8,FALSE)</f>
        <v>19</v>
      </c>
      <c r="J57">
        <f>VLOOKUP(A57,[1]SM!$A:$L,9,FALSE)</f>
        <v>4.8209890639669101E-2</v>
      </c>
      <c r="K57">
        <f>VLOOKUP(A57,[1]SM!$A:$L,10,FALSE)</f>
        <v>13</v>
      </c>
      <c r="L57">
        <f>VLOOKUP(A57,[1]SM!$A:$L,11,FALSE)</f>
        <v>9.7345464075779698E-3</v>
      </c>
    </row>
    <row r="58" spans="1:12" x14ac:dyDescent="0.2">
      <c r="A58" t="s">
        <v>144</v>
      </c>
      <c r="B58" t="str">
        <f>VLOOKUP(A58,[1]SM!$A:$L,2,FALSE)</f>
        <v xml:space="preserve">Other specified pregnancy-related conditions                          </v>
      </c>
      <c r="C58" s="2">
        <v>2.26328983980892E-78</v>
      </c>
      <c r="D58" s="2">
        <v>5.3088000633114197E-38</v>
      </c>
      <c r="E58" s="2">
        <v>2.1235200253245699E-36</v>
      </c>
      <c r="F58" s="1">
        <v>2.3205413692085202</v>
      </c>
      <c r="G58" s="1">
        <v>2.0416794404271701</v>
      </c>
      <c r="H58" s="1">
        <v>2.6374915373989798</v>
      </c>
      <c r="I58">
        <f>VLOOKUP(A58,[1]SM!$A:$L,8,FALSE)</f>
        <v>490</v>
      </c>
      <c r="J58">
        <f>VLOOKUP(A58,[1]SM!$A:$L,9,FALSE)</f>
        <v>1.2433077059704101</v>
      </c>
      <c r="K58">
        <f>VLOOKUP(A58,[1]SM!$A:$L,10,FALSE)</f>
        <v>509</v>
      </c>
      <c r="L58">
        <f>VLOOKUP(A58,[1]SM!$A:$L,11,FALSE)</f>
        <v>0.38114493241978398</v>
      </c>
    </row>
    <row r="59" spans="1:12" x14ac:dyDescent="0.2">
      <c r="A59" t="s">
        <v>143</v>
      </c>
      <c r="B59" t="str">
        <f>VLOOKUP(A59,[1]SM!$A:$L,2,FALSE)</f>
        <v xml:space="preserve">Pregnancy-related condition, unspecified     </v>
      </c>
      <c r="C59" s="2">
        <v>8.1899462026018301E-15</v>
      </c>
      <c r="D59" s="2">
        <v>6.1160956772079495E-5</v>
      </c>
      <c r="E59">
        <v>1.18759139363261E-4</v>
      </c>
      <c r="F59" s="1">
        <v>1.5736942822520099</v>
      </c>
      <c r="G59" s="1">
        <v>1.26074966468642</v>
      </c>
      <c r="H59" s="1">
        <v>1.9643183443627099</v>
      </c>
      <c r="I59">
        <f>VLOOKUP(A59,[1]SM!$A:$L,8,FALSE)</f>
        <v>139</v>
      </c>
      <c r="J59">
        <f>VLOOKUP(A59,[1]SM!$A:$L,9,FALSE)</f>
        <v>0.35269341046915798</v>
      </c>
      <c r="K59">
        <f>VLOOKUP(A59,[1]SM!$A:$L,10,FALSE)</f>
        <v>200</v>
      </c>
      <c r="L59">
        <f>VLOOKUP(A59,[1]SM!$A:$L,11,FALSE)</f>
        <v>0.14976225242427599</v>
      </c>
    </row>
    <row r="60" spans="1:12" x14ac:dyDescent="0.2">
      <c r="A60" t="s">
        <v>142</v>
      </c>
      <c r="B60" t="str">
        <f>VLOOKUP(A60,[1]SM!$A:$L,2,FALSE)</f>
        <v xml:space="preserve">Twin pregnancy                            </v>
      </c>
      <c r="C60" s="2">
        <v>1.6703235939626801E-15</v>
      </c>
      <c r="D60" s="2">
        <v>1.6729154668785001E-5</v>
      </c>
      <c r="E60" s="2">
        <v>3.6367727540836901E-5</v>
      </c>
      <c r="F60" s="1">
        <v>1.8611446837518699</v>
      </c>
      <c r="G60" s="1">
        <v>1.4026258845975099</v>
      </c>
      <c r="H60" s="1">
        <v>2.4695534082859201</v>
      </c>
      <c r="I60">
        <f>VLOOKUP(A60,[1]SM!$A:$L,8,FALSE)</f>
        <v>96</v>
      </c>
      <c r="J60">
        <f>VLOOKUP(A60,[1]SM!$A:$L,9,FALSE)</f>
        <v>0.24358681586359099</v>
      </c>
      <c r="K60">
        <f>VLOOKUP(A60,[1]SM!$A:$L,10,FALSE)</f>
        <v>106</v>
      </c>
      <c r="L60">
        <f>VLOOKUP(A60,[1]SM!$A:$L,11,FALSE)</f>
        <v>7.9373993784866495E-2</v>
      </c>
    </row>
    <row r="61" spans="1:12" x14ac:dyDescent="0.2">
      <c r="A61" t="s">
        <v>141</v>
      </c>
      <c r="B61" t="str">
        <f>VLOOKUP(A61,[1]SM!$A:$L,2,FALSE)</f>
        <v xml:space="preserve">Maternal care for unstable lie                         </v>
      </c>
      <c r="C61">
        <v>4.6902343817807598E-5</v>
      </c>
      <c r="D61">
        <v>3.10504761748817E-2</v>
      </c>
      <c r="E61">
        <v>3.2857646745906598E-2</v>
      </c>
      <c r="F61" s="1">
        <v>1.62655615402638</v>
      </c>
      <c r="G61" s="1">
        <v>1.04530770535298</v>
      </c>
      <c r="H61" s="1">
        <v>2.5310106379706601</v>
      </c>
      <c r="I61">
        <f>VLOOKUP(A61,[1]SM!$A:$L,8,FALSE)</f>
        <v>35</v>
      </c>
      <c r="J61">
        <f>VLOOKUP(A61,[1]SM!$A:$L,9,FALSE)</f>
        <v>8.8807693283600997E-2</v>
      </c>
      <c r="K61">
        <f>VLOOKUP(A61,[1]SM!$A:$L,10,FALSE)</f>
        <v>48</v>
      </c>
      <c r="L61">
        <f>VLOOKUP(A61,[1]SM!$A:$L,11,FALSE)</f>
        <v>3.5942940581826399E-2</v>
      </c>
    </row>
    <row r="62" spans="1:12" x14ac:dyDescent="0.2">
      <c r="A62" t="s">
        <v>140</v>
      </c>
      <c r="B62" t="str">
        <f>VLOOKUP(A62,[1]SM!$A:$L,2,FALSE)</f>
        <v xml:space="preserve">Maternal care for breech presentation                         </v>
      </c>
      <c r="C62" s="2">
        <v>3.7532340325345902E-25</v>
      </c>
      <c r="D62" s="2">
        <v>5.3006772665090401E-11</v>
      </c>
      <c r="E62" s="2">
        <v>2.6503386332545202E-10</v>
      </c>
      <c r="F62" s="1">
        <v>1.7938832235635001</v>
      </c>
      <c r="G62" s="1">
        <v>1.50657675564834</v>
      </c>
      <c r="H62" s="1">
        <v>2.1359794698264301</v>
      </c>
      <c r="I62">
        <f>VLOOKUP(A62,[1]SM!$A:$L,8,FALSE)</f>
        <v>227</v>
      </c>
      <c r="J62">
        <f>VLOOKUP(A62,[1]SM!$A:$L,9,FALSE)</f>
        <v>0.57598132501078403</v>
      </c>
      <c r="K62">
        <f>VLOOKUP(A62,[1]SM!$A:$L,10,FALSE)</f>
        <v>312</v>
      </c>
      <c r="L62">
        <f>VLOOKUP(A62,[1]SM!$A:$L,11,FALSE)</f>
        <v>0.23362911378187101</v>
      </c>
    </row>
    <row r="63" spans="1:12" x14ac:dyDescent="0.2">
      <c r="A63" t="s">
        <v>139</v>
      </c>
      <c r="B63" t="str">
        <f>VLOOKUP(A63,[1]SM!$A:$L,2,FALSE)</f>
        <v xml:space="preserve">Maternal care for transverse and oblique lie                       </v>
      </c>
      <c r="C63" s="2">
        <v>3.8822683896738703E-6</v>
      </c>
      <c r="D63">
        <v>6.3929878443691303E-3</v>
      </c>
      <c r="E63">
        <v>7.5656660880107996E-3</v>
      </c>
      <c r="F63" s="1">
        <v>1.9164377787820801</v>
      </c>
      <c r="G63" s="1">
        <v>1.20073841685209</v>
      </c>
      <c r="H63" s="1">
        <v>3.0587292855772898</v>
      </c>
      <c r="I63">
        <f>VLOOKUP(A63,[1]SM!$A:$L,8,FALSE)</f>
        <v>34</v>
      </c>
      <c r="J63">
        <f>VLOOKUP(A63,[1]SM!$A:$L,9,FALSE)</f>
        <v>8.6270330618355304E-2</v>
      </c>
      <c r="K63">
        <f>VLOOKUP(A63,[1]SM!$A:$L,10,FALSE)</f>
        <v>39</v>
      </c>
      <c r="L63">
        <f>VLOOKUP(A63,[1]SM!$A:$L,11,FALSE)</f>
        <v>2.9203639222733901E-2</v>
      </c>
    </row>
    <row r="64" spans="1:12" x14ac:dyDescent="0.2">
      <c r="A64" t="s">
        <v>138</v>
      </c>
      <c r="B64" t="str">
        <f>VLOOKUP(A64,[1]SM!$A:$L,2,FALSE)</f>
        <v xml:space="preserve">Maternal care for other malpresentation of foetus                       </v>
      </c>
      <c r="C64">
        <v>1.07797510753385E-4</v>
      </c>
      <c r="D64">
        <v>2.3459908301528901E-2</v>
      </c>
      <c r="E64">
        <v>2.52257078511063E-2</v>
      </c>
      <c r="F64" s="1">
        <v>1.7260699612914201</v>
      </c>
      <c r="G64" s="1">
        <v>1.0764644714148599</v>
      </c>
      <c r="H64" s="1">
        <v>2.7676877318177202</v>
      </c>
      <c r="I64">
        <f>VLOOKUP(A64,[1]SM!$A:$L,8,FALSE)</f>
        <v>31</v>
      </c>
      <c r="J64">
        <f>VLOOKUP(A64,[1]SM!$A:$L,9,FALSE)</f>
        <v>7.8658242622618099E-2</v>
      </c>
      <c r="K64">
        <f>VLOOKUP(A64,[1]SM!$A:$L,10,FALSE)</f>
        <v>42</v>
      </c>
      <c r="L64">
        <f>VLOOKUP(A64,[1]SM!$A:$L,11,FALSE)</f>
        <v>3.1450073009098099E-2</v>
      </c>
    </row>
    <row r="65" spans="1:12" x14ac:dyDescent="0.2">
      <c r="A65" t="s">
        <v>137</v>
      </c>
      <c r="B65" t="str">
        <f>VLOOKUP(A65,[1]SM!$A:$L,2,FALSE)</f>
        <v xml:space="preserve">Maternal care for tumour of corpus uteri                       </v>
      </c>
      <c r="C65">
        <v>2.15298319515399E-4</v>
      </c>
      <c r="D65">
        <v>2.1872101411231498E-3</v>
      </c>
      <c r="E65">
        <v>2.8779080804252001E-3</v>
      </c>
      <c r="F65" s="1">
        <v>1.83648787626646</v>
      </c>
      <c r="G65" s="1">
        <v>1.24478432490436</v>
      </c>
      <c r="H65" s="1">
        <v>2.70945548734543</v>
      </c>
      <c r="I65">
        <f>VLOOKUP(A65,[1]SM!$A:$L,8,FALSE)</f>
        <v>42</v>
      </c>
      <c r="J65">
        <f>VLOOKUP(A65,[1]SM!$A:$L,9,FALSE)</f>
        <v>0.106569231940321</v>
      </c>
      <c r="K65">
        <f>VLOOKUP(A65,[1]SM!$A:$L,10,FALSE)</f>
        <v>69</v>
      </c>
      <c r="L65">
        <f>VLOOKUP(A65,[1]SM!$A:$L,11,FALSE)</f>
        <v>5.1667977086375397E-2</v>
      </c>
    </row>
    <row r="66" spans="1:12" x14ac:dyDescent="0.2">
      <c r="A66" t="s">
        <v>136</v>
      </c>
      <c r="B66" t="str">
        <f>VLOOKUP(A66,[1]SM!$A:$L,2,FALSE)</f>
        <v xml:space="preserve">Maternal care due to uterine scar from previous surgery                     </v>
      </c>
      <c r="C66" s="2">
        <v>1.2795787070090201E-72</v>
      </c>
      <c r="D66" s="2">
        <v>8.3979094121845497E-29</v>
      </c>
      <c r="E66" s="2">
        <v>2.3994026891955899E-27</v>
      </c>
      <c r="F66" s="1">
        <v>2.0465417823789802</v>
      </c>
      <c r="G66" s="1">
        <v>1.8041733375386899</v>
      </c>
      <c r="H66" s="1">
        <v>2.3214694397029301</v>
      </c>
      <c r="I66">
        <f>VLOOKUP(A66,[1]SM!$A:$L,8,FALSE)</f>
        <v>485</v>
      </c>
      <c r="J66">
        <f>VLOOKUP(A66,[1]SM!$A:$L,9,FALSE)</f>
        <v>1.2306208926441899</v>
      </c>
      <c r="K66">
        <f>VLOOKUP(A66,[1]SM!$A:$L,10,FALSE)</f>
        <v>532</v>
      </c>
      <c r="L66">
        <f>VLOOKUP(A66,[1]SM!$A:$L,11,FALSE)</f>
        <v>0.39836759144857498</v>
      </c>
    </row>
    <row r="67" spans="1:12" x14ac:dyDescent="0.2">
      <c r="A67" t="s">
        <v>135</v>
      </c>
      <c r="B67" t="str">
        <f>VLOOKUP(A67,[1]SM!$A:$L,2,FALSE)</f>
        <v xml:space="preserve">Maternal care for cervical incompetence                         </v>
      </c>
      <c r="C67" s="2">
        <v>3.3461298494819498E-10</v>
      </c>
      <c r="D67" s="2">
        <v>2.4668860256853E-7</v>
      </c>
      <c r="E67" s="2">
        <v>6.9489747202402699E-7</v>
      </c>
      <c r="F67" s="1">
        <v>8.0073789335543903</v>
      </c>
      <c r="G67" s="1">
        <v>3.6334341243602899</v>
      </c>
      <c r="H67" s="1">
        <v>17.6466987403602</v>
      </c>
      <c r="I67">
        <f>VLOOKUP(A67,[1]SM!$A:$L,8,FALSE)</f>
        <v>29</v>
      </c>
      <c r="J67">
        <f>VLOOKUP(A67,[1]SM!$A:$L,9,FALSE)</f>
        <v>7.3583517292126602E-2</v>
      </c>
      <c r="K67">
        <f>VLOOKUP(A67,[1]SM!$A:$L,10,FALSE)</f>
        <v>8</v>
      </c>
      <c r="L67">
        <f>VLOOKUP(A67,[1]SM!$A:$L,11,FALSE)</f>
        <v>5.9904900969710599E-3</v>
      </c>
    </row>
    <row r="68" spans="1:12" x14ac:dyDescent="0.2">
      <c r="A68" t="s">
        <v>134</v>
      </c>
      <c r="B68" t="str">
        <f>VLOOKUP(A68,[1]SM!$A:$L,2,FALSE)</f>
        <v xml:space="preserve">Maternal care for (suspected) chromosomal abnormality in foetus                      </v>
      </c>
      <c r="C68" s="2">
        <v>6.3472712166355806E-14</v>
      </c>
      <c r="D68" s="2">
        <v>1.8826186339031E-12</v>
      </c>
      <c r="E68" s="2">
        <v>1.21459266703426E-11</v>
      </c>
      <c r="F68" s="1">
        <v>7.7766579261306497</v>
      </c>
      <c r="G68" s="1">
        <v>4.3943101121769699</v>
      </c>
      <c r="H68" s="1">
        <v>13.7624352756684</v>
      </c>
      <c r="I68">
        <f>VLOOKUP(A68,[1]SM!$A:$L,8,FALSE)</f>
        <v>43</v>
      </c>
      <c r="J68">
        <f>VLOOKUP(A68,[1]SM!$A:$L,9,FALSE)</f>
        <v>0.109106594605567</v>
      </c>
      <c r="K68">
        <f>VLOOKUP(A68,[1]SM!$A:$L,10,FALSE)</f>
        <v>17</v>
      </c>
      <c r="L68">
        <f>VLOOKUP(A68,[1]SM!$A:$L,11,FALSE)</f>
        <v>1.27297914560635E-2</v>
      </c>
    </row>
    <row r="69" spans="1:12" x14ac:dyDescent="0.2">
      <c r="A69" t="s">
        <v>133</v>
      </c>
      <c r="B69" t="str">
        <f>VLOOKUP(A69,[1]SM!$A:$L,2,FALSE)</f>
        <v xml:space="preserve">Maternal care for other (suspected) foetal abnormality and damage                     </v>
      </c>
      <c r="C69" s="2">
        <v>5.7208669281850199E-13</v>
      </c>
      <c r="D69" s="2">
        <v>2.3044852339442401E-10</v>
      </c>
      <c r="E69" s="2">
        <v>1.00195010171489E-9</v>
      </c>
      <c r="F69" s="1">
        <v>7.48292039966866</v>
      </c>
      <c r="G69" s="1">
        <v>4.0163731083703</v>
      </c>
      <c r="H69" s="1">
        <v>13.9414581755572</v>
      </c>
      <c r="I69">
        <f>VLOOKUP(A69,[1]SM!$A:$L,8,FALSE)</f>
        <v>39</v>
      </c>
      <c r="J69">
        <f>VLOOKUP(A69,[1]SM!$A:$L,9,FALSE)</f>
        <v>9.8957143944584006E-2</v>
      </c>
      <c r="K69">
        <f>VLOOKUP(A69,[1]SM!$A:$L,10,FALSE)</f>
        <v>14</v>
      </c>
      <c r="L69">
        <f>VLOOKUP(A69,[1]SM!$A:$L,11,FALSE)</f>
        <v>1.0483357669699401E-2</v>
      </c>
    </row>
    <row r="70" spans="1:12" x14ac:dyDescent="0.2">
      <c r="A70" t="s">
        <v>132</v>
      </c>
      <c r="B70" t="str">
        <f>VLOOKUP(A70,[1]SM!$A:$L,2,FALSE)</f>
        <v>Maternal care for (suspected) foetal abnormality and damage, unspecified</v>
      </c>
      <c r="C70" s="2">
        <v>3.93310296459234E-10</v>
      </c>
      <c r="D70" s="2">
        <v>1.60845211876873E-7</v>
      </c>
      <c r="E70" s="2">
        <v>4.6621800544021098E-7</v>
      </c>
      <c r="F70" s="1">
        <v>6.10462135711931</v>
      </c>
      <c r="G70" s="1">
        <v>3.1029093080228001</v>
      </c>
      <c r="H70" s="1">
        <v>12.010148610351701</v>
      </c>
      <c r="I70">
        <f>VLOOKUP(A70,[1]SM!$A:$L,8,FALSE)</f>
        <v>30</v>
      </c>
      <c r="J70">
        <f>VLOOKUP(A70,[1]SM!$A:$L,9,FALSE)</f>
        <v>7.6120879957372295E-2</v>
      </c>
      <c r="K70">
        <f>VLOOKUP(A70,[1]SM!$A:$L,10,FALSE)</f>
        <v>12</v>
      </c>
      <c r="L70">
        <f>VLOOKUP(A70,[1]SM!$A:$L,11,FALSE)</f>
        <v>8.9857351454565894E-3</v>
      </c>
    </row>
    <row r="71" spans="1:12" x14ac:dyDescent="0.2">
      <c r="A71" t="s">
        <v>131</v>
      </c>
      <c r="B71" t="str">
        <f>VLOOKUP(A71,[1]SM!$A:$L,2,FALSE)</f>
        <v xml:space="preserve">Maternal care for rhesus isoimmunisation                         </v>
      </c>
      <c r="C71" s="2">
        <v>4.1892654686425599E-23</v>
      </c>
      <c r="D71" s="2">
        <v>2.7976113295877401E-13</v>
      </c>
      <c r="E71" s="2">
        <v>1.99829380684839E-12</v>
      </c>
      <c r="F71" s="1">
        <v>2.8413580795031401</v>
      </c>
      <c r="G71" s="1">
        <v>2.14694359006696</v>
      </c>
      <c r="H71" s="1">
        <v>3.76037627318656</v>
      </c>
      <c r="I71">
        <f>VLOOKUP(A71,[1]SM!$A:$L,8,FALSE)</f>
        <v>111</v>
      </c>
      <c r="J71">
        <f>VLOOKUP(A71,[1]SM!$A:$L,9,FALSE)</f>
        <v>0.28164725584227801</v>
      </c>
      <c r="K71">
        <f>VLOOKUP(A71,[1]SM!$A:$L,10,FALSE)</f>
        <v>94</v>
      </c>
      <c r="L71">
        <f>VLOOKUP(A71,[1]SM!$A:$L,11,FALSE)</f>
        <v>7.0388258639409895E-2</v>
      </c>
    </row>
    <row r="72" spans="1:12" x14ac:dyDescent="0.2">
      <c r="A72" t="s">
        <v>130</v>
      </c>
      <c r="B72" t="str">
        <f>VLOOKUP(A72,[1]SM!$A:$L,2,FALSE)</f>
        <v xml:space="preserve">Maternal care for intra-uterine death                         </v>
      </c>
      <c r="C72" s="2">
        <v>5.3285373239823904E-6</v>
      </c>
      <c r="D72" s="2">
        <v>1.07791638630883E-5</v>
      </c>
      <c r="E72" s="2">
        <v>2.4498099688837099E-5</v>
      </c>
      <c r="F72" s="1">
        <v>87.909601258614401</v>
      </c>
      <c r="G72" s="1">
        <v>11.973965852999999</v>
      </c>
      <c r="H72" s="1">
        <v>645.40838752369905</v>
      </c>
      <c r="I72">
        <f>VLOOKUP(A72,[1]SM!$A:$L,8,FALSE)</f>
        <v>30</v>
      </c>
      <c r="J72">
        <f>VLOOKUP(A72,[1]SM!$A:$L,9,FALSE)</f>
        <v>7.6120879957372295E-2</v>
      </c>
      <c r="K72">
        <f>VLOOKUP(A72,[1]SM!$A:$L,10,FALSE)</f>
        <v>1</v>
      </c>
      <c r="L72">
        <f>VLOOKUP(A72,[1]SM!$A:$L,11,FALSE)</f>
        <v>7.4881126212138205E-4</v>
      </c>
    </row>
    <row r="73" spans="1:12" x14ac:dyDescent="0.2">
      <c r="A73" t="s">
        <v>129</v>
      </c>
      <c r="B73" t="str">
        <f>VLOOKUP(A73,[1]SM!$A:$L,2,FALSE)</f>
        <v xml:space="preserve">Maternal care for poor foetal growth                        </v>
      </c>
      <c r="C73" s="2">
        <v>1.6264068166904801E-11</v>
      </c>
      <c r="D73" s="2">
        <v>3.2582222942759401E-5</v>
      </c>
      <c r="E73" s="2">
        <v>6.4519253351998896E-5</v>
      </c>
      <c r="F73" s="1">
        <v>1.82045501720776</v>
      </c>
      <c r="G73" s="1">
        <v>1.3722604867936401</v>
      </c>
      <c r="H73" s="1">
        <v>2.41503453722579</v>
      </c>
      <c r="I73">
        <f>VLOOKUP(A73,[1]SM!$A:$L,8,FALSE)</f>
        <v>89</v>
      </c>
      <c r="J73">
        <f>VLOOKUP(A73,[1]SM!$A:$L,9,FALSE)</f>
        <v>0.22582527720687101</v>
      </c>
      <c r="K73">
        <f>VLOOKUP(A73,[1]SM!$A:$L,10,FALSE)</f>
        <v>117</v>
      </c>
      <c r="L73">
        <f>VLOOKUP(A73,[1]SM!$A:$L,11,FALSE)</f>
        <v>8.7610917668201699E-2</v>
      </c>
    </row>
    <row r="74" spans="1:12" x14ac:dyDescent="0.2">
      <c r="A74" t="s">
        <v>128</v>
      </c>
      <c r="B74" t="str">
        <f>VLOOKUP(A74,[1]SM!$A:$L,2,FALSE)</f>
        <v xml:space="preserve">Maternal care for excessive foetal growth                        </v>
      </c>
      <c r="C74" s="2">
        <v>9.1105038077411595E-10</v>
      </c>
      <c r="D74">
        <v>1.4202752719988799E-4</v>
      </c>
      <c r="E74">
        <v>2.4917110035067999E-4</v>
      </c>
      <c r="F74" s="1">
        <v>1.9220248924630401</v>
      </c>
      <c r="G74" s="1">
        <v>1.37270260708407</v>
      </c>
      <c r="H74" s="1">
        <v>2.6911726314083499</v>
      </c>
      <c r="I74">
        <f>VLOOKUP(A74,[1]SM!$A:$L,8,FALSE)</f>
        <v>64</v>
      </c>
      <c r="J74">
        <f>VLOOKUP(A74,[1]SM!$A:$L,9,FALSE)</f>
        <v>0.162391210575728</v>
      </c>
      <c r="K74">
        <f>VLOOKUP(A74,[1]SM!$A:$L,10,FALSE)</f>
        <v>77</v>
      </c>
      <c r="L74">
        <f>VLOOKUP(A74,[1]SM!$A:$L,11,FALSE)</f>
        <v>5.7658467183346399E-2</v>
      </c>
    </row>
    <row r="75" spans="1:12" x14ac:dyDescent="0.2">
      <c r="A75" t="s">
        <v>127</v>
      </c>
      <c r="B75" t="str">
        <f>VLOOKUP(A75,[1]SM!$A:$L,2,FALSE)</f>
        <v xml:space="preserve">Maternal care for other specified foetal problems                       </v>
      </c>
      <c r="C75" s="2">
        <v>5.6542302654830704E-49</v>
      </c>
      <c r="D75" s="2">
        <v>1.7798175496696801E-20</v>
      </c>
      <c r="E75" s="2">
        <v>2.54259649952811E-19</v>
      </c>
      <c r="F75" s="1">
        <v>1.9632941627289899</v>
      </c>
      <c r="G75" s="1">
        <v>1.7024330151631899</v>
      </c>
      <c r="H75" s="1">
        <v>2.2641266558357098</v>
      </c>
      <c r="I75">
        <f>VLOOKUP(A75,[1]SM!$A:$L,8,FALSE)</f>
        <v>366</v>
      </c>
      <c r="J75">
        <f>VLOOKUP(A75,[1]SM!$A:$L,9,FALSE)</f>
        <v>0.92867473547994195</v>
      </c>
      <c r="K75">
        <f>VLOOKUP(A75,[1]SM!$A:$L,10,FALSE)</f>
        <v>439</v>
      </c>
      <c r="L75">
        <f>VLOOKUP(A75,[1]SM!$A:$L,11,FALSE)</f>
        <v>0.32872814407128698</v>
      </c>
    </row>
    <row r="76" spans="1:12" x14ac:dyDescent="0.2">
      <c r="A76" t="s">
        <v>126</v>
      </c>
      <c r="B76" t="str">
        <f>VLOOKUP(A76,[1]SM!$A:$L,2,FALSE)</f>
        <v xml:space="preserve">Maternal care for foetal problem, unspecified  </v>
      </c>
      <c r="C76" s="2">
        <v>6.38829062665405E-6</v>
      </c>
      <c r="D76">
        <v>2.6922342039554899E-2</v>
      </c>
      <c r="E76">
        <v>2.8793948705406299E-2</v>
      </c>
      <c r="F76" s="1">
        <v>1.4647228210699601</v>
      </c>
      <c r="G76" s="1">
        <v>1.04454256525525</v>
      </c>
      <c r="H76" s="1">
        <v>2.0539258177945898</v>
      </c>
      <c r="I76">
        <f>VLOOKUP(A76,[1]SM!$A:$L,8,FALSE)</f>
        <v>57</v>
      </c>
      <c r="J76">
        <f>VLOOKUP(A76,[1]SM!$A:$L,9,FALSE)</f>
        <v>0.144629671919007</v>
      </c>
      <c r="K76">
        <f>VLOOKUP(A76,[1]SM!$A:$L,10,FALSE)</f>
        <v>90</v>
      </c>
      <c r="L76">
        <f>VLOOKUP(A76,[1]SM!$A:$L,11,FALSE)</f>
        <v>6.7393013590924394E-2</v>
      </c>
    </row>
    <row r="77" spans="1:12" x14ac:dyDescent="0.2">
      <c r="A77" t="s">
        <v>125</v>
      </c>
      <c r="B77" t="str">
        <f>VLOOKUP(A77,[1]SM!$A:$L,2,FALSE)</f>
        <v xml:space="preserve">Polyhydramnios                             </v>
      </c>
      <c r="C77" s="2">
        <v>3.5672314662873397E-8</v>
      </c>
      <c r="D77">
        <v>2.7307632832259099E-3</v>
      </c>
      <c r="E77">
        <v>3.47867934168905E-3</v>
      </c>
      <c r="F77" s="1">
        <v>1.92553548989344</v>
      </c>
      <c r="G77" s="1">
        <v>1.2543793736980799</v>
      </c>
      <c r="H77" s="1">
        <v>2.9557939173604399</v>
      </c>
      <c r="I77">
        <f>VLOOKUP(A77,[1]SM!$A:$L,8,FALSE)</f>
        <v>43</v>
      </c>
      <c r="J77">
        <f>VLOOKUP(A77,[1]SM!$A:$L,9,FALSE)</f>
        <v>0.109106594605567</v>
      </c>
      <c r="K77">
        <f>VLOOKUP(A77,[1]SM!$A:$L,10,FALSE)</f>
        <v>45</v>
      </c>
      <c r="L77">
        <f>VLOOKUP(A77,[1]SM!$A:$L,11,FALSE)</f>
        <v>3.3696506795462197E-2</v>
      </c>
    </row>
    <row r="78" spans="1:12" x14ac:dyDescent="0.2">
      <c r="A78" t="s">
        <v>124</v>
      </c>
      <c r="B78" t="str">
        <f>VLOOKUP(A78,[1]SM!$A:$L,2,FALSE)</f>
        <v xml:space="preserve">Oligohydramnios                             </v>
      </c>
      <c r="C78" s="2">
        <v>8.3163494920884598E-10</v>
      </c>
      <c r="D78" s="2">
        <v>8.1411469817048093E-6</v>
      </c>
      <c r="E78" s="2">
        <v>1.9155639956952501E-5</v>
      </c>
      <c r="F78" s="1">
        <v>2.3368469921228199</v>
      </c>
      <c r="G78" s="1">
        <v>1.60947242189538</v>
      </c>
      <c r="H78" s="1">
        <v>3.3929465272617501</v>
      </c>
      <c r="I78">
        <f>VLOOKUP(A78,[1]SM!$A:$L,8,FALSE)</f>
        <v>55</v>
      </c>
      <c r="J78">
        <f>VLOOKUP(A78,[1]SM!$A:$L,9,FALSE)</f>
        <v>0.139554946588516</v>
      </c>
      <c r="K78">
        <f>VLOOKUP(A78,[1]SM!$A:$L,10,FALSE)</f>
        <v>59</v>
      </c>
      <c r="L78">
        <f>VLOOKUP(A78,[1]SM!$A:$L,11,FALSE)</f>
        <v>4.4179864465161603E-2</v>
      </c>
    </row>
    <row r="79" spans="1:12" x14ac:dyDescent="0.2">
      <c r="A79" t="s">
        <v>123</v>
      </c>
      <c r="B79" t="str">
        <f>VLOOKUP(A79,[1]SM!$A:$L,2,FALSE)</f>
        <v xml:space="preserve">Other specified disorders of amniotic fluid and membranes                      </v>
      </c>
      <c r="C79" s="2">
        <v>2.6416030631527298E-6</v>
      </c>
      <c r="D79">
        <v>7.1987148626760401E-3</v>
      </c>
      <c r="E79">
        <v>8.3705986775302697E-3</v>
      </c>
      <c r="F79" s="1">
        <v>1.8834910217796199</v>
      </c>
      <c r="G79" s="1">
        <v>1.1869506729061801</v>
      </c>
      <c r="H79" s="1">
        <v>2.9887833674153401</v>
      </c>
      <c r="I79">
        <f>VLOOKUP(A79,[1]SM!$A:$L,8,FALSE)</f>
        <v>35</v>
      </c>
      <c r="J79">
        <f>VLOOKUP(A79,[1]SM!$A:$L,9,FALSE)</f>
        <v>8.8807693283600997E-2</v>
      </c>
      <c r="K79">
        <f>VLOOKUP(A79,[1]SM!$A:$L,10,FALSE)</f>
        <v>40</v>
      </c>
      <c r="L79">
        <f>VLOOKUP(A79,[1]SM!$A:$L,11,FALSE)</f>
        <v>2.99524504848553E-2</v>
      </c>
    </row>
    <row r="80" spans="1:12" x14ac:dyDescent="0.2">
      <c r="A80" t="s">
        <v>122</v>
      </c>
      <c r="B80" t="str">
        <f>VLOOKUP(A80,[1]SM!$A:$L,2,FALSE)</f>
        <v xml:space="preserve">Premature rupture of membranes, onset of labour within 24 hours </v>
      </c>
      <c r="C80" s="2">
        <v>4.4131294775637599E-13</v>
      </c>
      <c r="D80">
        <v>1.6277735569903101E-4</v>
      </c>
      <c r="E80">
        <v>2.80650613274191E-4</v>
      </c>
      <c r="F80" s="1">
        <v>1.5475987525642301</v>
      </c>
      <c r="G80" s="1">
        <v>1.2333176977186699</v>
      </c>
      <c r="H80" s="1">
        <v>1.94196669955245</v>
      </c>
      <c r="I80">
        <f>VLOOKUP(A80,[1]SM!$A:$L,8,FALSE)</f>
        <v>130</v>
      </c>
      <c r="J80">
        <f>VLOOKUP(A80,[1]SM!$A:$L,9,FALSE)</f>
        <v>0.32985714648194697</v>
      </c>
      <c r="K80">
        <f>VLOOKUP(A80,[1]SM!$A:$L,10,FALSE)</f>
        <v>194</v>
      </c>
      <c r="L80">
        <f>VLOOKUP(A80,[1]SM!$A:$L,11,FALSE)</f>
        <v>0.145269384851548</v>
      </c>
    </row>
    <row r="81" spans="1:12" x14ac:dyDescent="0.2">
      <c r="A81" t="s">
        <v>121</v>
      </c>
      <c r="B81" t="str">
        <f>VLOOKUP(A81,[1]SM!$A:$L,2,FALSE)</f>
        <v xml:space="preserve">Premature rupture of membranes, onset of labour after 24 hours </v>
      </c>
      <c r="C81" s="2">
        <v>7.4584882878869897E-14</v>
      </c>
      <c r="D81" s="2">
        <v>9.4905197066073098E-8</v>
      </c>
      <c r="E81" s="2">
        <v>2.8329909571962098E-7</v>
      </c>
      <c r="F81" s="1">
        <v>2.1028176681794002</v>
      </c>
      <c r="G81" s="1">
        <v>1.6004280555814501</v>
      </c>
      <c r="H81" s="1">
        <v>2.7629121660210698</v>
      </c>
      <c r="I81">
        <f>VLOOKUP(A81,[1]SM!$A:$L,8,FALSE)</f>
        <v>97</v>
      </c>
      <c r="J81">
        <f>VLOOKUP(A81,[1]SM!$A:$L,9,FALSE)</f>
        <v>0.246124178528837</v>
      </c>
      <c r="K81">
        <f>VLOOKUP(A81,[1]SM!$A:$L,10,FALSE)</f>
        <v>118</v>
      </c>
      <c r="L81">
        <f>VLOOKUP(A81,[1]SM!$A:$L,11,FALSE)</f>
        <v>8.8359728930323095E-2</v>
      </c>
    </row>
    <row r="82" spans="1:12" x14ac:dyDescent="0.2">
      <c r="A82" t="s">
        <v>120</v>
      </c>
      <c r="B82" t="str">
        <f>VLOOKUP(A82,[1]SM!$A:$L,2,FALSE)</f>
        <v xml:space="preserve">Premature rupture of membranes, unspecified   </v>
      </c>
      <c r="C82" s="2">
        <v>3.9380683618750504E-21</v>
      </c>
      <c r="D82" s="2">
        <v>3.2039917794476099E-9</v>
      </c>
      <c r="E82" s="2">
        <v>1.14428277837415E-8</v>
      </c>
      <c r="F82" s="1">
        <v>1.7871530210295601</v>
      </c>
      <c r="G82" s="1">
        <v>1.47464300367418</v>
      </c>
      <c r="H82" s="1">
        <v>2.1658909394458199</v>
      </c>
      <c r="I82">
        <f>VLOOKUP(A82,[1]SM!$A:$L,8,FALSE)</f>
        <v>187</v>
      </c>
      <c r="J82">
        <f>VLOOKUP(A82,[1]SM!$A:$L,9,FALSE)</f>
        <v>0.47448681840095402</v>
      </c>
      <c r="K82">
        <f>VLOOKUP(A82,[1]SM!$A:$L,10,FALSE)</f>
        <v>256</v>
      </c>
      <c r="L82">
        <f>VLOOKUP(A82,[1]SM!$A:$L,11,FALSE)</f>
        <v>0.191695683103074</v>
      </c>
    </row>
    <row r="83" spans="1:12" x14ac:dyDescent="0.2">
      <c r="A83" t="s">
        <v>119</v>
      </c>
      <c r="B83" t="str">
        <f>VLOOKUP(A83,[1]SM!$A:$L,2,FALSE)</f>
        <v xml:space="preserve">Malformation of placenta                           </v>
      </c>
      <c r="C83">
        <v>8.1751275332855701E-5</v>
      </c>
      <c r="D83">
        <v>1.0298846720542E-2</v>
      </c>
      <c r="E83">
        <v>1.1637114938465601E-2</v>
      </c>
      <c r="F83" s="1">
        <v>1.8972937470654101</v>
      </c>
      <c r="G83" s="1">
        <v>1.16320195344143</v>
      </c>
      <c r="H83" s="1">
        <v>3.09466774191996</v>
      </c>
      <c r="I83">
        <f>VLOOKUP(A83,[1]SM!$A:$L,8,FALSE)</f>
        <v>29</v>
      </c>
      <c r="J83">
        <f>VLOOKUP(A83,[1]SM!$A:$L,9,FALSE)</f>
        <v>7.3583517292126602E-2</v>
      </c>
      <c r="K83">
        <f>VLOOKUP(A83,[1]SM!$A:$L,10,FALSE)</f>
        <v>37</v>
      </c>
      <c r="L83">
        <f>VLOOKUP(A83,[1]SM!$A:$L,11,FALSE)</f>
        <v>2.7706016698491098E-2</v>
      </c>
    </row>
    <row r="84" spans="1:12" x14ac:dyDescent="0.2">
      <c r="A84" t="s">
        <v>118</v>
      </c>
      <c r="B84" t="str">
        <f>VLOOKUP(A84,[1]SM!$A:$L,2,FALSE)</f>
        <v xml:space="preserve">Other placental disorders                           </v>
      </c>
      <c r="C84" s="2">
        <v>5.8516126527030104E-10</v>
      </c>
      <c r="D84" s="2">
        <v>3.2856408269462502E-6</v>
      </c>
      <c r="E84" s="2">
        <v>8.4247200690929405E-6</v>
      </c>
      <c r="F84" s="1">
        <v>2.6626304473024698</v>
      </c>
      <c r="G84" s="1">
        <v>1.76246772661572</v>
      </c>
      <c r="H84" s="1">
        <v>4.0225422524561996</v>
      </c>
      <c r="I84">
        <f>VLOOKUP(A84,[1]SM!$A:$L,8,FALSE)</f>
        <v>48</v>
      </c>
      <c r="J84">
        <f>VLOOKUP(A84,[1]SM!$A:$L,9,FALSE)</f>
        <v>0.12179340793179599</v>
      </c>
      <c r="K84">
        <f>VLOOKUP(A84,[1]SM!$A:$L,10,FALSE)</f>
        <v>45</v>
      </c>
      <c r="L84">
        <f>VLOOKUP(A84,[1]SM!$A:$L,11,FALSE)</f>
        <v>3.3696506795462197E-2</v>
      </c>
    </row>
    <row r="85" spans="1:12" x14ac:dyDescent="0.2">
      <c r="A85" t="s">
        <v>117</v>
      </c>
      <c r="B85" t="str">
        <f>VLOOKUP(A85,[1]SM!$A:$L,2,FALSE)</f>
        <v xml:space="preserve">Placenta praevia specified as without haemorrhage                        </v>
      </c>
      <c r="C85">
        <v>7.9522531832711105E-5</v>
      </c>
      <c r="D85">
        <v>7.6492513898181597E-3</v>
      </c>
      <c r="E85">
        <v>8.8430651905412293E-3</v>
      </c>
      <c r="F85" s="1">
        <v>1.9287632705714901</v>
      </c>
      <c r="G85" s="1">
        <v>1.19025123946086</v>
      </c>
      <c r="H85" s="1">
        <v>3.1254979037792801</v>
      </c>
      <c r="I85">
        <f>VLOOKUP(A85,[1]SM!$A:$L,8,FALSE)</f>
        <v>30</v>
      </c>
      <c r="J85">
        <f>VLOOKUP(A85,[1]SM!$A:$L,9,FALSE)</f>
        <v>7.6120879957372295E-2</v>
      </c>
      <c r="K85">
        <f>VLOOKUP(A85,[1]SM!$A:$L,10,FALSE)</f>
        <v>39</v>
      </c>
      <c r="L85">
        <f>VLOOKUP(A85,[1]SM!$A:$L,11,FALSE)</f>
        <v>2.9203639222733901E-2</v>
      </c>
    </row>
    <row r="86" spans="1:12" x14ac:dyDescent="0.2">
      <c r="A86" t="s">
        <v>116</v>
      </c>
      <c r="B86" t="str">
        <f>VLOOKUP(A86,[1]SM!$A:$L,2,FALSE)</f>
        <v xml:space="preserve">Premature separation of placenta, unspecified   </v>
      </c>
      <c r="C86" s="2">
        <v>5.2027981599195197E-6</v>
      </c>
      <c r="D86">
        <v>1.3164364717294699E-4</v>
      </c>
      <c r="E86">
        <v>2.32997605615836E-4</v>
      </c>
      <c r="F86" s="1">
        <v>4.1642988447720004</v>
      </c>
      <c r="G86" s="1">
        <v>2.0042014782780799</v>
      </c>
      <c r="H86" s="1">
        <v>8.6525157557853998</v>
      </c>
      <c r="I86">
        <f>VLOOKUP(A86,[1]SM!$A:$L,8,FALSE)</f>
        <v>19</v>
      </c>
      <c r="J86">
        <f>VLOOKUP(A86,[1]SM!$A:$L,9,FALSE)</f>
        <v>4.8209890639669101E-2</v>
      </c>
      <c r="K86">
        <f>VLOOKUP(A86,[1]SM!$A:$L,10,FALSE)</f>
        <v>12</v>
      </c>
      <c r="L86">
        <f>VLOOKUP(A86,[1]SM!$A:$L,11,FALSE)</f>
        <v>8.9857351454565894E-3</v>
      </c>
    </row>
    <row r="87" spans="1:12" x14ac:dyDescent="0.2">
      <c r="A87" t="s">
        <v>115</v>
      </c>
      <c r="B87" t="str">
        <f>VLOOKUP(A87,[1]SM!$A:$L,2,FALSE)</f>
        <v xml:space="preserve">Antepartum haemorrhage, unspecified     </v>
      </c>
      <c r="C87" s="2">
        <v>3.4387343047035998E-27</v>
      </c>
      <c r="D87" s="2">
        <v>1.66380250760767E-11</v>
      </c>
      <c r="E87" s="2">
        <v>9.5074429006152394E-11</v>
      </c>
      <c r="F87" s="1">
        <v>1.90078152137352</v>
      </c>
      <c r="G87" s="1">
        <v>1.57663860018991</v>
      </c>
      <c r="H87" s="1">
        <v>2.29156535401318</v>
      </c>
      <c r="I87">
        <f>VLOOKUP(A87,[1]SM!$A:$L,8,FALSE)</f>
        <v>208</v>
      </c>
      <c r="J87">
        <f>VLOOKUP(A87,[1]SM!$A:$L,9,FALSE)</f>
        <v>0.52777143437111496</v>
      </c>
      <c r="K87">
        <f>VLOOKUP(A87,[1]SM!$A:$L,10,FALSE)</f>
        <v>258</v>
      </c>
      <c r="L87">
        <f>VLOOKUP(A87,[1]SM!$A:$L,11,FALSE)</f>
        <v>0.19319330562731701</v>
      </c>
    </row>
    <row r="88" spans="1:12" x14ac:dyDescent="0.2">
      <c r="A88" t="s">
        <v>114</v>
      </c>
      <c r="B88" t="str">
        <f>VLOOKUP(A88,[1]SM!$A:$L,2,FALSE)</f>
        <v xml:space="preserve">FALSE labour before 37 completed weeks of gestation                      </v>
      </c>
      <c r="C88" s="2">
        <v>3.4431660923294299E-9</v>
      </c>
      <c r="D88">
        <v>1.068376608407E-2</v>
      </c>
      <c r="E88">
        <v>1.20042315551348E-2</v>
      </c>
      <c r="F88" s="1">
        <v>1.52469380762729</v>
      </c>
      <c r="G88" s="1">
        <v>1.10291496508406</v>
      </c>
      <c r="H88" s="1">
        <v>2.10777011883216</v>
      </c>
      <c r="I88">
        <f>VLOOKUP(A88,[1]SM!$A:$L,8,FALSE)</f>
        <v>68</v>
      </c>
      <c r="J88">
        <f>VLOOKUP(A88,[1]SM!$A:$L,9,FALSE)</f>
        <v>0.172540661236711</v>
      </c>
      <c r="K88">
        <f>VLOOKUP(A88,[1]SM!$A:$L,10,FALSE)</f>
        <v>89</v>
      </c>
      <c r="L88">
        <f>VLOOKUP(A88,[1]SM!$A:$L,11,FALSE)</f>
        <v>6.6644202328802998E-2</v>
      </c>
    </row>
    <row r="89" spans="1:12" x14ac:dyDescent="0.2">
      <c r="A89" t="s">
        <v>113</v>
      </c>
      <c r="B89" t="str">
        <f>VLOOKUP(A89,[1]SM!$A:$L,2,FALSE)</f>
        <v xml:space="preserve">FALSE labour at or after 37 completed weeks of gestation                    </v>
      </c>
      <c r="C89" s="2">
        <v>3.6840943537241403E-29</v>
      </c>
      <c r="D89" s="2">
        <v>3.48460517002872E-11</v>
      </c>
      <c r="E89" s="2">
        <v>1.8340027210677499E-10</v>
      </c>
      <c r="F89" s="1">
        <v>1.8284118499442701</v>
      </c>
      <c r="G89" s="1">
        <v>1.52944423839363</v>
      </c>
      <c r="H89" s="1">
        <v>2.1858200574398601</v>
      </c>
      <c r="I89">
        <f>VLOOKUP(A89,[1]SM!$A:$L,8,FALSE)</f>
        <v>227</v>
      </c>
      <c r="J89">
        <f>VLOOKUP(A89,[1]SM!$A:$L,9,FALSE)</f>
        <v>0.57598132501078403</v>
      </c>
      <c r="K89">
        <f>VLOOKUP(A89,[1]SM!$A:$L,10,FALSE)</f>
        <v>284</v>
      </c>
      <c r="L89">
        <f>VLOOKUP(A89,[1]SM!$A:$L,11,FALSE)</f>
        <v>0.21266239844247301</v>
      </c>
    </row>
    <row r="90" spans="1:12" x14ac:dyDescent="0.2">
      <c r="A90" t="s">
        <v>112</v>
      </c>
      <c r="B90" t="str">
        <f>VLOOKUP(A90,[1]SM!$A:$L,2,FALSE)</f>
        <v xml:space="preserve">FALSE labour, unspecified     </v>
      </c>
      <c r="C90" s="2">
        <v>2.4746684536512499E-14</v>
      </c>
      <c r="D90" s="2">
        <v>1.3434359498907901E-5</v>
      </c>
      <c r="E90" s="2">
        <v>2.9526064832764599E-5</v>
      </c>
      <c r="F90" s="1">
        <v>1.8655783766952401</v>
      </c>
      <c r="G90" s="1">
        <v>1.4088777152132801</v>
      </c>
      <c r="H90" s="1">
        <v>2.4703227554890801</v>
      </c>
      <c r="I90">
        <f>VLOOKUP(A90,[1]SM!$A:$L,8,FALSE)</f>
        <v>94</v>
      </c>
      <c r="J90">
        <f>VLOOKUP(A90,[1]SM!$A:$L,9,FALSE)</f>
        <v>0.23851209053309999</v>
      </c>
      <c r="K90">
        <f>VLOOKUP(A90,[1]SM!$A:$L,10,FALSE)</f>
        <v>109</v>
      </c>
      <c r="L90">
        <f>VLOOKUP(A90,[1]SM!$A:$L,11,FALSE)</f>
        <v>8.1620427571230697E-2</v>
      </c>
    </row>
    <row r="91" spans="1:12" x14ac:dyDescent="0.2">
      <c r="A91" t="s">
        <v>111</v>
      </c>
      <c r="B91" t="str">
        <f>VLOOKUP(A91,[1]SM!$A:$L,2,FALSE)</f>
        <v xml:space="preserve">Prolonged pregnancy                            </v>
      </c>
      <c r="C91" s="2">
        <v>3.93965773879341E-52</v>
      </c>
      <c r="D91" s="2">
        <v>1.25567997310082E-20</v>
      </c>
      <c r="E91" s="2">
        <v>2.07724798127032E-19</v>
      </c>
      <c r="F91" s="1">
        <v>1.89686560508763</v>
      </c>
      <c r="G91" s="1">
        <v>1.6577326067116001</v>
      </c>
      <c r="H91" s="1">
        <v>2.1704942698219001</v>
      </c>
      <c r="I91">
        <f>VLOOKUP(A91,[1]SM!$A:$L,8,FALSE)</f>
        <v>406</v>
      </c>
      <c r="J91">
        <f>VLOOKUP(A91,[1]SM!$A:$L,9,FALSE)</f>
        <v>1.0301692420897699</v>
      </c>
      <c r="K91">
        <f>VLOOKUP(A91,[1]SM!$A:$L,10,FALSE)</f>
        <v>500</v>
      </c>
      <c r="L91">
        <f>VLOOKUP(A91,[1]SM!$A:$L,11,FALSE)</f>
        <v>0.37440563106069102</v>
      </c>
    </row>
    <row r="92" spans="1:12" x14ac:dyDescent="0.2">
      <c r="A92" t="s">
        <v>110</v>
      </c>
      <c r="B92" t="str">
        <f>VLOOKUP(A92,[1]SM!$A:$L,2,FALSE)</f>
        <v xml:space="preserve">Preterm delivery                            </v>
      </c>
      <c r="C92" s="2">
        <v>2.6420693703978801E-32</v>
      </c>
      <c r="D92" s="2">
        <v>6.5673494905467498E-14</v>
      </c>
      <c r="E92" s="2">
        <v>4.8647033263309297E-13</v>
      </c>
      <c r="F92" s="1">
        <v>1.97813463484386</v>
      </c>
      <c r="G92" s="1">
        <v>1.6549905036946</v>
      </c>
      <c r="H92" s="1">
        <v>2.3643740703245402</v>
      </c>
      <c r="I92">
        <f>VLOOKUP(A92,[1]SM!$A:$L,8,FALSE)</f>
        <v>234</v>
      </c>
      <c r="J92">
        <f>VLOOKUP(A92,[1]SM!$A:$L,9,FALSE)</f>
        <v>0.59374286366750395</v>
      </c>
      <c r="K92">
        <f>VLOOKUP(A92,[1]SM!$A:$L,10,FALSE)</f>
        <v>278</v>
      </c>
      <c r="L92">
        <f>VLOOKUP(A92,[1]SM!$A:$L,11,FALSE)</f>
        <v>0.20816953086974399</v>
      </c>
    </row>
    <row r="93" spans="1:12" x14ac:dyDescent="0.2">
      <c r="A93" t="s">
        <v>109</v>
      </c>
      <c r="B93" t="str">
        <f>VLOOKUP(A93,[1]SM!$A:$L,2,FALSE)</f>
        <v xml:space="preserve">Failed medical induction of labour                         </v>
      </c>
      <c r="C93" s="2">
        <v>2.5188820836919298E-6</v>
      </c>
      <c r="D93">
        <v>3.7835004394818798E-4</v>
      </c>
      <c r="E93">
        <v>5.7956723617720802E-4</v>
      </c>
      <c r="F93" s="1">
        <v>2.1305225471156799</v>
      </c>
      <c r="G93" s="1">
        <v>1.40399872807047</v>
      </c>
      <c r="H93" s="1">
        <v>3.2329988859793599</v>
      </c>
      <c r="I93">
        <f>VLOOKUP(A93,[1]SM!$A:$L,8,FALSE)</f>
        <v>41</v>
      </c>
      <c r="J93">
        <f>VLOOKUP(A93,[1]SM!$A:$L,9,FALSE)</f>
        <v>0.104031869275075</v>
      </c>
      <c r="K93">
        <f>VLOOKUP(A93,[1]SM!$A:$L,10,FALSE)</f>
        <v>52</v>
      </c>
      <c r="L93">
        <f>VLOOKUP(A93,[1]SM!$A:$L,11,FALSE)</f>
        <v>3.89381856303119E-2</v>
      </c>
    </row>
    <row r="94" spans="1:12" x14ac:dyDescent="0.2">
      <c r="A94" t="s">
        <v>108</v>
      </c>
      <c r="B94" t="str">
        <f>VLOOKUP(A94,[1]SM!$A:$L,2,FALSE)</f>
        <v xml:space="preserve">Secondary uterine inertia                           </v>
      </c>
      <c r="C94">
        <v>9.8156420034357299E-5</v>
      </c>
      <c r="D94">
        <v>4.1604705509745302E-3</v>
      </c>
      <c r="E94">
        <v>5.0429946072418604E-3</v>
      </c>
      <c r="F94" s="1">
        <v>2.6928085362583198</v>
      </c>
      <c r="G94" s="1">
        <v>1.3676311797060801</v>
      </c>
      <c r="H94" s="1">
        <v>5.3020272720778499</v>
      </c>
      <c r="I94">
        <f>VLOOKUP(A94,[1]SM!$A:$L,8,FALSE)</f>
        <v>18</v>
      </c>
      <c r="J94">
        <f>VLOOKUP(A94,[1]SM!$A:$L,9,FALSE)</f>
        <v>4.5672527974423401E-2</v>
      </c>
      <c r="K94">
        <f>VLOOKUP(A94,[1]SM!$A:$L,10,FALSE)</f>
        <v>16</v>
      </c>
      <c r="L94">
        <f>VLOOKUP(A94,[1]SM!$A:$L,11,FALSE)</f>
        <v>1.1980980193942101E-2</v>
      </c>
    </row>
    <row r="95" spans="1:12" x14ac:dyDescent="0.2">
      <c r="A95" t="s">
        <v>107</v>
      </c>
      <c r="B95" t="str">
        <f>VLOOKUP(A95,[1]SM!$A:$L,2,FALSE)</f>
        <v xml:space="preserve">Other uterine inertia                           </v>
      </c>
      <c r="C95" s="2">
        <v>4.0757360127073701E-7</v>
      </c>
      <c r="D95">
        <v>1.61547121805326E-3</v>
      </c>
      <c r="E95">
        <v>2.2129742713058401E-3</v>
      </c>
      <c r="F95" s="1">
        <v>1.6383284086027099</v>
      </c>
      <c r="G95" s="1">
        <v>1.20538845225943</v>
      </c>
      <c r="H95" s="1">
        <v>2.2267676195200701</v>
      </c>
      <c r="I95">
        <f>VLOOKUP(A95,[1]SM!$A:$L,8,FALSE)</f>
        <v>69</v>
      </c>
      <c r="J95">
        <f>VLOOKUP(A95,[1]SM!$A:$L,9,FALSE)</f>
        <v>0.17507802390195601</v>
      </c>
      <c r="K95">
        <f>VLOOKUP(A95,[1]SM!$A:$L,10,FALSE)</f>
        <v>107</v>
      </c>
      <c r="L95">
        <f>VLOOKUP(A95,[1]SM!$A:$L,11,FALSE)</f>
        <v>8.0122805046987905E-2</v>
      </c>
    </row>
    <row r="96" spans="1:12" x14ac:dyDescent="0.2">
      <c r="A96" t="s">
        <v>106</v>
      </c>
      <c r="B96" t="str">
        <f>VLOOKUP(A96,[1]SM!$A:$L,2,FALSE)</f>
        <v xml:space="preserve">Precipitate labour                            </v>
      </c>
      <c r="C96" s="2">
        <v>1.13650740331674E-7</v>
      </c>
      <c r="D96">
        <v>2.53017598809049E-3</v>
      </c>
      <c r="E96">
        <v>3.26474321043935E-3</v>
      </c>
      <c r="F96" s="1">
        <v>2.2047198088865199</v>
      </c>
      <c r="G96" s="1">
        <v>1.3197549567756901</v>
      </c>
      <c r="H96" s="1">
        <v>3.6830999654451602</v>
      </c>
      <c r="I96">
        <f>VLOOKUP(A96,[1]SM!$A:$L,8,FALSE)</f>
        <v>33</v>
      </c>
      <c r="J96">
        <f>VLOOKUP(A96,[1]SM!$A:$L,9,FALSE)</f>
        <v>8.3732967953109499E-2</v>
      </c>
      <c r="K96">
        <f>VLOOKUP(A96,[1]SM!$A:$L,10,FALSE)</f>
        <v>29</v>
      </c>
      <c r="L96">
        <f>VLOOKUP(A96,[1]SM!$A:$L,11,FALSE)</f>
        <v>2.17155266015201E-2</v>
      </c>
    </row>
    <row r="97" spans="1:12" x14ac:dyDescent="0.2">
      <c r="A97" t="s">
        <v>105</v>
      </c>
      <c r="B97" t="str">
        <f>VLOOKUP(A97,[1]SM!$A:$L,2,FALSE)</f>
        <v xml:space="preserve">Prolonged first stage (of labour)                         </v>
      </c>
      <c r="C97" s="2">
        <v>3.7826620722532002E-19</v>
      </c>
      <c r="D97" s="2">
        <v>1.8461501837171301E-10</v>
      </c>
      <c r="E97" s="2">
        <v>8.39159174416879E-10</v>
      </c>
      <c r="F97" s="1">
        <v>2.0283570504416502</v>
      </c>
      <c r="G97" s="1">
        <v>1.63189474552852</v>
      </c>
      <c r="H97" s="1">
        <v>2.5211382874720001</v>
      </c>
      <c r="I97">
        <f>VLOOKUP(A97,[1]SM!$A:$L,8,FALSE)</f>
        <v>150</v>
      </c>
      <c r="J97">
        <f>VLOOKUP(A97,[1]SM!$A:$L,9,FALSE)</f>
        <v>0.380604399786862</v>
      </c>
      <c r="K97">
        <f>VLOOKUP(A97,[1]SM!$A:$L,10,FALSE)</f>
        <v>192</v>
      </c>
      <c r="L97">
        <f>VLOOKUP(A97,[1]SM!$A:$L,11,FALSE)</f>
        <v>0.14377176232730501</v>
      </c>
    </row>
    <row r="98" spans="1:12" x14ac:dyDescent="0.2">
      <c r="A98" t="s">
        <v>104</v>
      </c>
      <c r="B98" t="str">
        <f>VLOOKUP(A98,[1]SM!$A:$L,2,FALSE)</f>
        <v xml:space="preserve">Prolonged second stage (of labour)                         </v>
      </c>
      <c r="C98" s="2">
        <v>5.9724255797881403E-47</v>
      </c>
      <c r="D98" s="2">
        <v>2.9624922996635999E-24</v>
      </c>
      <c r="E98" s="2">
        <v>5.9249845993271899E-23</v>
      </c>
      <c r="F98" s="1">
        <v>1.8840537154181001</v>
      </c>
      <c r="G98" s="1">
        <v>1.6673583195639201</v>
      </c>
      <c r="H98" s="1">
        <v>2.1289115608390201</v>
      </c>
      <c r="I98">
        <f>VLOOKUP(A98,[1]SM!$A:$L,8,FALSE)</f>
        <v>462</v>
      </c>
      <c r="J98">
        <f>VLOOKUP(A98,[1]SM!$A:$L,9,FALSE)</f>
        <v>1.1722615513435299</v>
      </c>
      <c r="K98">
        <f>VLOOKUP(A98,[1]SM!$A:$L,10,FALSE)</f>
        <v>655</v>
      </c>
      <c r="L98">
        <f>VLOOKUP(A98,[1]SM!$A:$L,11,FALSE)</f>
        <v>0.49047137668950502</v>
      </c>
    </row>
    <row r="99" spans="1:12" x14ac:dyDescent="0.2">
      <c r="A99" t="s">
        <v>103</v>
      </c>
      <c r="B99" t="str">
        <f>VLOOKUP(A99,[1]SM!$A:$L,2,FALSE)</f>
        <v xml:space="preserve">Long labour, unspecified     </v>
      </c>
      <c r="C99" s="2">
        <v>2.6095656104523801E-7</v>
      </c>
      <c r="D99">
        <v>3.7961653969607097E-4</v>
      </c>
      <c r="E99">
        <v>5.7956723617720802E-4</v>
      </c>
      <c r="F99" s="1">
        <v>1.80149319486105</v>
      </c>
      <c r="G99" s="1">
        <v>1.3021110905735001</v>
      </c>
      <c r="H99" s="1">
        <v>2.49239696568536</v>
      </c>
      <c r="I99">
        <f>VLOOKUP(A99,[1]SM!$A:$L,8,FALSE)</f>
        <v>63</v>
      </c>
      <c r="J99">
        <f>VLOOKUP(A99,[1]SM!$A:$L,9,FALSE)</f>
        <v>0.15985384791048199</v>
      </c>
      <c r="K99">
        <f>VLOOKUP(A99,[1]SM!$A:$L,10,FALSE)</f>
        <v>92</v>
      </c>
      <c r="L99">
        <f>VLOOKUP(A99,[1]SM!$A:$L,11,FALSE)</f>
        <v>6.88906361151672E-2</v>
      </c>
    </row>
    <row r="100" spans="1:12" x14ac:dyDescent="0.2">
      <c r="A100" t="s">
        <v>102</v>
      </c>
      <c r="B100" t="str">
        <f>VLOOKUP(A100,[1]SM!$A:$L,2,FALSE)</f>
        <v xml:space="preserve">Obstructed labour due to incomplete rotation of foetal head                     </v>
      </c>
      <c r="C100" s="2">
        <v>1.45900508162304E-7</v>
      </c>
      <c r="D100">
        <v>5.1744837843015299E-4</v>
      </c>
      <c r="E100">
        <v>7.6095349769140098E-4</v>
      </c>
      <c r="F100" s="1">
        <v>1.70344397431922</v>
      </c>
      <c r="G100" s="1">
        <v>1.26102270591202</v>
      </c>
      <c r="H100" s="1">
        <v>2.3010857457525602</v>
      </c>
      <c r="I100">
        <f>VLOOKUP(A100,[1]SM!$A:$L,8,FALSE)</f>
        <v>72</v>
      </c>
      <c r="J100">
        <f>VLOOKUP(A100,[1]SM!$A:$L,9,FALSE)</f>
        <v>0.18269011189769399</v>
      </c>
      <c r="K100">
        <f>VLOOKUP(A100,[1]SM!$A:$L,10,FALSE)</f>
        <v>110</v>
      </c>
      <c r="L100">
        <f>VLOOKUP(A100,[1]SM!$A:$L,11,FALSE)</f>
        <v>8.2369238833352093E-2</v>
      </c>
    </row>
    <row r="101" spans="1:12" x14ac:dyDescent="0.2">
      <c r="A101" t="s">
        <v>101</v>
      </c>
      <c r="B101" t="str">
        <f>VLOOKUP(A101,[1]SM!$A:$L,2,FALSE)</f>
        <v xml:space="preserve">Obstructed labour due to shoulder dystocia                        </v>
      </c>
      <c r="C101" s="2">
        <v>7.9458895591096208E-6</v>
      </c>
      <c r="D101">
        <v>6.9688552195957404E-3</v>
      </c>
      <c r="E101">
        <v>8.1986531995244007E-3</v>
      </c>
      <c r="F101" s="1">
        <v>2.0247158027696801</v>
      </c>
      <c r="G101" s="1">
        <v>1.21291038982669</v>
      </c>
      <c r="H101" s="1">
        <v>3.3798655831211302</v>
      </c>
      <c r="I101">
        <f>VLOOKUP(A101,[1]SM!$A:$L,8,FALSE)</f>
        <v>29</v>
      </c>
      <c r="J101">
        <f>VLOOKUP(A101,[1]SM!$A:$L,9,FALSE)</f>
        <v>7.3583517292126602E-2</v>
      </c>
      <c r="K101">
        <f>VLOOKUP(A101,[1]SM!$A:$L,10,FALSE)</f>
        <v>31</v>
      </c>
      <c r="L101">
        <f>VLOOKUP(A101,[1]SM!$A:$L,11,FALSE)</f>
        <v>2.3213149125762899E-2</v>
      </c>
    </row>
    <row r="102" spans="1:12" x14ac:dyDescent="0.2">
      <c r="A102" t="s">
        <v>100</v>
      </c>
      <c r="B102" t="str">
        <f>VLOOKUP(A102,[1]SM!$A:$L,2,FALSE)</f>
        <v>Failed application of vacuum extractor and forceps, unspecified</v>
      </c>
      <c r="C102" s="2">
        <v>8.7464133011102004E-7</v>
      </c>
      <c r="D102">
        <v>6.49618601374179E-4</v>
      </c>
      <c r="E102">
        <v>9.41476233875622E-4</v>
      </c>
      <c r="F102" s="1">
        <v>1.7583462785044801</v>
      </c>
      <c r="G102" s="1">
        <v>1.2712280238518401</v>
      </c>
      <c r="H102" s="1">
        <v>2.4321219931593498</v>
      </c>
      <c r="I102">
        <f>VLOOKUP(A102,[1]SM!$A:$L,8,FALSE)</f>
        <v>62</v>
      </c>
      <c r="J102">
        <f>VLOOKUP(A102,[1]SM!$A:$L,9,FALSE)</f>
        <v>0.157316485245236</v>
      </c>
      <c r="K102">
        <f>VLOOKUP(A102,[1]SM!$A:$L,10,FALSE)</f>
        <v>94</v>
      </c>
      <c r="L102">
        <f>VLOOKUP(A102,[1]SM!$A:$L,11,FALSE)</f>
        <v>7.0388258639409895E-2</v>
      </c>
    </row>
    <row r="103" spans="1:12" x14ac:dyDescent="0.2">
      <c r="A103" t="s">
        <v>99</v>
      </c>
      <c r="B103" t="str">
        <f>VLOOKUP(A103,[1]SM!$A:$L,2,FALSE)</f>
        <v xml:space="preserve">Intrapartum haemorrhage, unspecified     </v>
      </c>
      <c r="C103" s="2">
        <v>1.22402792468261E-6</v>
      </c>
      <c r="D103">
        <v>3.5852326205194901E-4</v>
      </c>
      <c r="E103">
        <v>5.5585001868519303E-4</v>
      </c>
      <c r="F103" s="1">
        <v>2.2587392479327302</v>
      </c>
      <c r="G103" s="1">
        <v>1.4438603733276301</v>
      </c>
      <c r="H103" s="1">
        <v>3.5335154869535299</v>
      </c>
      <c r="I103">
        <f>VLOOKUP(A103,[1]SM!$A:$L,8,FALSE)</f>
        <v>37</v>
      </c>
      <c r="J103">
        <f>VLOOKUP(A103,[1]SM!$A:$L,9,FALSE)</f>
        <v>9.3882418614092494E-2</v>
      </c>
      <c r="K103">
        <f>VLOOKUP(A103,[1]SM!$A:$L,10,FALSE)</f>
        <v>42</v>
      </c>
      <c r="L103">
        <f>VLOOKUP(A103,[1]SM!$A:$L,11,FALSE)</f>
        <v>3.1450073009098099E-2</v>
      </c>
    </row>
    <row r="104" spans="1:12" x14ac:dyDescent="0.2">
      <c r="A104" t="s">
        <v>98</v>
      </c>
      <c r="B104" t="str">
        <f>VLOOKUP(A104,[1]SM!$A:$L,2,FALSE)</f>
        <v xml:space="preserve">Labour and delivery complicated by foetal heart rate anomaly                     </v>
      </c>
      <c r="C104" s="2">
        <v>5.1262963151849699E-45</v>
      </c>
      <c r="D104" s="2">
        <v>1.1095774298561999E-19</v>
      </c>
      <c r="E104" s="2">
        <v>1.2328638109513299E-18</v>
      </c>
      <c r="F104" s="1">
        <v>1.7985480499453601</v>
      </c>
      <c r="G104" s="1">
        <v>1.5844571325404</v>
      </c>
      <c r="H104" s="1">
        <v>2.0415668064025598</v>
      </c>
      <c r="I104">
        <f>VLOOKUP(A104,[1]SM!$A:$L,8,FALSE)</f>
        <v>434</v>
      </c>
      <c r="J104">
        <f>VLOOKUP(A104,[1]SM!$A:$L,9,FALSE)</f>
        <v>1.10121539671665</v>
      </c>
      <c r="K104">
        <f>VLOOKUP(A104,[1]SM!$A:$L,10,FALSE)</f>
        <v>609</v>
      </c>
      <c r="L104">
        <f>VLOOKUP(A104,[1]SM!$A:$L,11,FALSE)</f>
        <v>0.45602605863192203</v>
      </c>
    </row>
    <row r="105" spans="1:12" x14ac:dyDescent="0.2">
      <c r="A105" t="s">
        <v>97</v>
      </c>
      <c r="B105" t="str">
        <f>VLOOKUP(A105,[1]SM!$A:$L,2,FALSE)</f>
        <v xml:space="preserve">Labour and delivery complicated by meconium in amniotic fluid                     </v>
      </c>
      <c r="C105" s="2">
        <v>2.12131095616508E-29</v>
      </c>
      <c r="D105" s="2">
        <v>1.16871696173111E-8</v>
      </c>
      <c r="E105" s="2">
        <v>3.8318588909216701E-8</v>
      </c>
      <c r="F105" s="1">
        <v>1.53856541182172</v>
      </c>
      <c r="G105" s="1">
        <v>1.3268505930085099</v>
      </c>
      <c r="H105" s="1">
        <v>1.78406185212367</v>
      </c>
      <c r="I105">
        <f>VLOOKUP(A105,[1]SM!$A:$L,8,FALSE)</f>
        <v>309</v>
      </c>
      <c r="J105">
        <f>VLOOKUP(A105,[1]SM!$A:$L,9,FALSE)</f>
        <v>0.78404506356093495</v>
      </c>
      <c r="K105">
        <f>VLOOKUP(A105,[1]SM!$A:$L,10,FALSE)</f>
        <v>458</v>
      </c>
      <c r="L105">
        <f>VLOOKUP(A105,[1]SM!$A:$L,11,FALSE)</f>
        <v>0.342955558051593</v>
      </c>
    </row>
    <row r="106" spans="1:12" x14ac:dyDescent="0.2">
      <c r="A106" t="s">
        <v>96</v>
      </c>
      <c r="B106" t="str">
        <f>VLOOKUP(A106,[1]SM!$A:$L,2,FALSE)</f>
        <v xml:space="preserve">Labour and delivery complicated by foetal heart rate anomaly with meconium in amniotic fluid                </v>
      </c>
      <c r="C106" s="2">
        <v>4.9145720409233102E-18</v>
      </c>
      <c r="D106" s="2">
        <v>6.9456754428309602E-9</v>
      </c>
      <c r="E106" s="2">
        <v>2.3544662518071101E-8</v>
      </c>
      <c r="F106" s="1">
        <v>1.8421295178124599</v>
      </c>
      <c r="G106" s="1">
        <v>1.4980972768783301</v>
      </c>
      <c r="H106" s="1">
        <v>2.26516743122788</v>
      </c>
      <c r="I106">
        <f>VLOOKUP(A106,[1]SM!$A:$L,8,FALSE)</f>
        <v>160</v>
      </c>
      <c r="J106">
        <f>VLOOKUP(A106,[1]SM!$A:$L,9,FALSE)</f>
        <v>0.40597802643931902</v>
      </c>
      <c r="K106">
        <f>VLOOKUP(A106,[1]SM!$A:$L,10,FALSE)</f>
        <v>221</v>
      </c>
      <c r="L106">
        <f>VLOOKUP(A106,[1]SM!$A:$L,11,FALSE)</f>
        <v>0.165487288928825</v>
      </c>
    </row>
    <row r="107" spans="1:12" x14ac:dyDescent="0.2">
      <c r="A107" t="s">
        <v>95</v>
      </c>
      <c r="B107" t="str">
        <f>VLOOKUP(A107,[1]SM!$A:$L,2,FALSE)</f>
        <v xml:space="preserve">Labour and delivery complicated by other evidence of foetal stress                    </v>
      </c>
      <c r="C107" s="2">
        <v>1.7491266185032101E-19</v>
      </c>
      <c r="D107" s="2">
        <v>1.6730922981871799E-10</v>
      </c>
      <c r="E107" s="2">
        <v>7.7818246427310802E-10</v>
      </c>
      <c r="F107" s="1">
        <v>1.95930296681794</v>
      </c>
      <c r="G107" s="1">
        <v>1.5939957646065399</v>
      </c>
      <c r="H107" s="1">
        <v>2.4083301857010602</v>
      </c>
      <c r="I107">
        <f>VLOOKUP(A107,[1]SM!$A:$L,8,FALSE)</f>
        <v>164</v>
      </c>
      <c r="J107">
        <f>VLOOKUP(A107,[1]SM!$A:$L,9,FALSE)</f>
        <v>0.41612747710030201</v>
      </c>
      <c r="K107">
        <f>VLOOKUP(A107,[1]SM!$A:$L,10,FALSE)</f>
        <v>219</v>
      </c>
      <c r="L107">
        <f>VLOOKUP(A107,[1]SM!$A:$L,11,FALSE)</f>
        <v>0.16398966640458301</v>
      </c>
    </row>
    <row r="108" spans="1:12" x14ac:dyDescent="0.2">
      <c r="A108" t="s">
        <v>94</v>
      </c>
      <c r="B108" t="str">
        <f>VLOOKUP(A108,[1]SM!$A:$L,2,FALSE)</f>
        <v>Labour and delivery complicated by foetal stress, unspecified</v>
      </c>
      <c r="C108" s="2">
        <v>2.6014597012594099E-12</v>
      </c>
      <c r="D108" s="2">
        <v>9.9292995432233902E-6</v>
      </c>
      <c r="E108" s="2">
        <v>2.2825975961433102E-5</v>
      </c>
      <c r="F108" s="1">
        <v>1.7918911112282201</v>
      </c>
      <c r="G108" s="1">
        <v>1.38340877715957</v>
      </c>
      <c r="H108" s="1">
        <v>2.3209869761642601</v>
      </c>
      <c r="I108">
        <f>VLOOKUP(A108,[1]SM!$A:$L,8,FALSE)</f>
        <v>103</v>
      </c>
      <c r="J108">
        <f>VLOOKUP(A108,[1]SM!$A:$L,9,FALSE)</f>
        <v>0.26134835452031202</v>
      </c>
      <c r="K108">
        <f>VLOOKUP(A108,[1]SM!$A:$L,10,FALSE)</f>
        <v>141</v>
      </c>
      <c r="L108">
        <f>VLOOKUP(A108,[1]SM!$A:$L,11,FALSE)</f>
        <v>0.105582387959115</v>
      </c>
    </row>
    <row r="109" spans="1:12" x14ac:dyDescent="0.2">
      <c r="A109" t="s">
        <v>93</v>
      </c>
      <c r="B109" t="str">
        <f>VLOOKUP(A109,[1]SM!$A:$L,2,FALSE)</f>
        <v xml:space="preserve">Labour and delivery complicated by prolapse of cord                      </v>
      </c>
      <c r="C109">
        <v>9.9882126711827395E-5</v>
      </c>
      <c r="D109">
        <v>5.8637597976910396E-3</v>
      </c>
      <c r="E109">
        <v>7.0224668235820903E-3</v>
      </c>
      <c r="F109" s="1">
        <v>3.3039912455948302</v>
      </c>
      <c r="G109" s="1">
        <v>1.41194527336942</v>
      </c>
      <c r="H109" s="1">
        <v>7.73143149161643</v>
      </c>
      <c r="I109">
        <f>VLOOKUP(A109,[1]SM!$A:$L,8,FALSE)</f>
        <v>14</v>
      </c>
      <c r="J109">
        <f>VLOOKUP(A109,[1]SM!$A:$L,9,FALSE)</f>
        <v>3.5523077313440399E-2</v>
      </c>
      <c r="K109">
        <f>VLOOKUP(A109,[1]SM!$A:$L,10,FALSE)</f>
        <v>9</v>
      </c>
      <c r="L109">
        <f>VLOOKUP(A109,[1]SM!$A:$L,11,FALSE)</f>
        <v>6.7393013590924403E-3</v>
      </c>
    </row>
    <row r="110" spans="1:12" x14ac:dyDescent="0.2">
      <c r="A110" t="s">
        <v>92</v>
      </c>
      <c r="B110" t="str">
        <f>VLOOKUP(A110,[1]SM!$A:$L,2,FALSE)</f>
        <v xml:space="preserve">Labour and delivery complicated by cord around neck, with compression </v>
      </c>
      <c r="C110" s="2">
        <v>7.7992761165834401E-10</v>
      </c>
      <c r="D110">
        <v>2.4284482546974399E-3</v>
      </c>
      <c r="E110">
        <v>3.15382890220446E-3</v>
      </c>
      <c r="F110" s="1">
        <v>1.56937854601861</v>
      </c>
      <c r="G110" s="1">
        <v>1.17275360418995</v>
      </c>
      <c r="H110" s="1">
        <v>2.1001419325457702</v>
      </c>
      <c r="I110">
        <f>VLOOKUP(A110,[1]SM!$A:$L,8,FALSE)</f>
        <v>81</v>
      </c>
      <c r="J110">
        <f>VLOOKUP(A110,[1]SM!$A:$L,9,FALSE)</f>
        <v>0.20552637588490499</v>
      </c>
      <c r="K110">
        <f>VLOOKUP(A110,[1]SM!$A:$L,10,FALSE)</f>
        <v>112</v>
      </c>
      <c r="L110">
        <f>VLOOKUP(A110,[1]SM!$A:$L,11,FALSE)</f>
        <v>8.3866861357594802E-2</v>
      </c>
    </row>
    <row r="111" spans="1:12" x14ac:dyDescent="0.2">
      <c r="A111" t="s">
        <v>91</v>
      </c>
      <c r="B111" t="str">
        <f>VLOOKUP(A111,[1]SM!$A:$L,2,FALSE)</f>
        <v xml:space="preserve">Labour and delivery complicated by other cord entanglement                      </v>
      </c>
      <c r="C111" s="2">
        <v>4.6664555919612502E-8</v>
      </c>
      <c r="D111">
        <v>8.2615641594617692E-3</v>
      </c>
      <c r="E111">
        <v>9.4960507580020403E-3</v>
      </c>
      <c r="F111" s="1">
        <v>1.5349454423029201</v>
      </c>
      <c r="G111" s="1">
        <v>1.1168509606011201</v>
      </c>
      <c r="H111" s="1">
        <v>2.1095540890956701</v>
      </c>
      <c r="I111">
        <f>VLOOKUP(A111,[1]SM!$A:$L,8,FALSE)</f>
        <v>67</v>
      </c>
      <c r="J111">
        <f>VLOOKUP(A111,[1]SM!$A:$L,9,FALSE)</f>
        <v>0.17000329857146501</v>
      </c>
      <c r="K111">
        <f>VLOOKUP(A111,[1]SM!$A:$L,10,FALSE)</f>
        <v>95</v>
      </c>
      <c r="L111">
        <f>VLOOKUP(A111,[1]SM!$A:$L,11,FALSE)</f>
        <v>7.1137069901531305E-2</v>
      </c>
    </row>
    <row r="112" spans="1:12" x14ac:dyDescent="0.2">
      <c r="A112" t="s">
        <v>90</v>
      </c>
      <c r="B112" t="str">
        <f>VLOOKUP(A112,[1]SM!$A:$L,2,FALSE)</f>
        <v xml:space="preserve">Labour and delivery complicated by other cord complications                      </v>
      </c>
      <c r="C112">
        <v>1.1973498338277499E-4</v>
      </c>
      <c r="D112">
        <v>3.2708211645804702E-2</v>
      </c>
      <c r="E112">
        <v>3.4429696469268099E-2</v>
      </c>
      <c r="F112" s="1">
        <v>1.7242861014975199</v>
      </c>
      <c r="G112" s="1">
        <v>1.04582735056855</v>
      </c>
      <c r="H112" s="1">
        <v>2.8428808619331001</v>
      </c>
      <c r="I112">
        <f>VLOOKUP(A112,[1]SM!$A:$L,8,FALSE)</f>
        <v>28</v>
      </c>
      <c r="J112">
        <f>VLOOKUP(A112,[1]SM!$A:$L,9,FALSE)</f>
        <v>7.1046154626880798E-2</v>
      </c>
      <c r="K112">
        <f>VLOOKUP(A112,[1]SM!$A:$L,10,FALSE)</f>
        <v>36</v>
      </c>
      <c r="L112">
        <f>VLOOKUP(A112,[1]SM!$A:$L,11,FALSE)</f>
        <v>2.6957205436369799E-2</v>
      </c>
    </row>
    <row r="113" spans="1:12" x14ac:dyDescent="0.2">
      <c r="A113" t="s">
        <v>89</v>
      </c>
      <c r="B113" t="str">
        <f>VLOOKUP(A113,[1]SM!$A:$L,2,FALSE)</f>
        <v xml:space="preserve">First degree perineal laceration during delivery                        </v>
      </c>
      <c r="C113" s="2">
        <v>1.74953497191668E-81</v>
      </c>
      <c r="D113" s="2">
        <v>1.3502111878257101E-20</v>
      </c>
      <c r="E113" s="2">
        <v>2.07724798127032E-19</v>
      </c>
      <c r="F113" s="1">
        <v>1.58887348070111</v>
      </c>
      <c r="G113" s="1">
        <v>1.44121334468689</v>
      </c>
      <c r="H113" s="1">
        <v>1.7516621997583099</v>
      </c>
      <c r="I113">
        <f>VLOOKUP(A113,[1]SM!$A:$L,8,FALSE)</f>
        <v>759</v>
      </c>
      <c r="J113">
        <f>VLOOKUP(A113,[1]SM!$A:$L,9,FALSE)</f>
        <v>1.92585826292152</v>
      </c>
      <c r="K113">
        <f>VLOOKUP(A113,[1]SM!$A:$L,10,FALSE)</f>
        <v>1037</v>
      </c>
      <c r="L113">
        <f>VLOOKUP(A113,[1]SM!$A:$L,11,FALSE)</f>
        <v>0.77651727881987298</v>
      </c>
    </row>
    <row r="114" spans="1:12" x14ac:dyDescent="0.2">
      <c r="A114" t="s">
        <v>88</v>
      </c>
      <c r="B114" t="str">
        <f>VLOOKUP(A114,[1]SM!$A:$L,2,FALSE)</f>
        <v xml:space="preserve">Second degree perineal laceration during delivery                        </v>
      </c>
      <c r="C114" s="2">
        <v>2.5313441032087498E-94</v>
      </c>
      <c r="D114" s="2">
        <v>4.6357059037815499E-29</v>
      </c>
      <c r="E114" s="2">
        <v>1.5452353012605201E-27</v>
      </c>
      <c r="F114" s="1">
        <v>1.5888085724038099</v>
      </c>
      <c r="G114" s="1">
        <v>1.4650359191690301</v>
      </c>
      <c r="H114" s="1">
        <v>1.72303808167081</v>
      </c>
      <c r="I114">
        <f>VLOOKUP(A114,[1]SM!$A:$L,8,FALSE)</f>
        <v>1070</v>
      </c>
      <c r="J114">
        <f>VLOOKUP(A114,[1]SM!$A:$L,9,FALSE)</f>
        <v>2.7149780518129498</v>
      </c>
      <c r="K114">
        <f>VLOOKUP(A114,[1]SM!$A:$L,10,FALSE)</f>
        <v>1621</v>
      </c>
      <c r="L114">
        <f>VLOOKUP(A114,[1]SM!$A:$L,11,FALSE)</f>
        <v>1.2138230558987599</v>
      </c>
    </row>
    <row r="115" spans="1:12" x14ac:dyDescent="0.2">
      <c r="A115" t="s">
        <v>87</v>
      </c>
      <c r="B115" t="str">
        <f>VLOOKUP(A115,[1]SM!$A:$L,2,FALSE)</f>
        <v xml:space="preserve">Third degree perineal laceration during delivery                        </v>
      </c>
      <c r="C115">
        <v>2.0915944871978601E-5</v>
      </c>
      <c r="D115">
        <v>2.0387908132604101E-2</v>
      </c>
      <c r="E115">
        <v>2.2160769709352299E-2</v>
      </c>
      <c r="F115" s="1">
        <v>1.49670961374139</v>
      </c>
      <c r="G115" s="1">
        <v>1.06443979975631</v>
      </c>
      <c r="H115" s="1">
        <v>2.1045245286570098</v>
      </c>
      <c r="I115">
        <f>VLOOKUP(A115,[1]SM!$A:$L,8,FALSE)</f>
        <v>55</v>
      </c>
      <c r="J115">
        <f>VLOOKUP(A115,[1]SM!$A:$L,9,FALSE)</f>
        <v>0.139554946588516</v>
      </c>
      <c r="K115">
        <f>VLOOKUP(A115,[1]SM!$A:$L,10,FALSE)</f>
        <v>90</v>
      </c>
      <c r="L115">
        <f>VLOOKUP(A115,[1]SM!$A:$L,11,FALSE)</f>
        <v>6.7393013590924394E-2</v>
      </c>
    </row>
    <row r="116" spans="1:12" x14ac:dyDescent="0.2">
      <c r="A116" t="s">
        <v>86</v>
      </c>
      <c r="B116" t="str">
        <f>VLOOKUP(A116,[1]SM!$A:$L,2,FALSE)</f>
        <v xml:space="preserve">Perineal laceration during delivery, unspecified   </v>
      </c>
      <c r="C116">
        <v>2.23256365374033E-5</v>
      </c>
      <c r="D116">
        <v>5.7512201478808402E-2</v>
      </c>
      <c r="E116">
        <v>5.9598136247469798E-2</v>
      </c>
      <c r="F116" s="1">
        <v>1.5189992811775199</v>
      </c>
      <c r="G116" s="1">
        <v>0.98675018433241002</v>
      </c>
      <c r="H116" s="1">
        <v>2.3383414088530299</v>
      </c>
      <c r="I116">
        <f>VLOOKUP(A116,[1]SM!$A:$L,8,FALSE)</f>
        <v>37</v>
      </c>
      <c r="J116">
        <f>VLOOKUP(A116,[1]SM!$A:$L,9,FALSE)</f>
        <v>9.3882418614092494E-2</v>
      </c>
      <c r="K116">
        <f>VLOOKUP(A116,[1]SM!$A:$L,10,FALSE)</f>
        <v>50</v>
      </c>
      <c r="L116">
        <f>VLOOKUP(A116,[1]SM!$A:$L,11,FALSE)</f>
        <v>3.7440563106069101E-2</v>
      </c>
    </row>
    <row r="117" spans="1:12" x14ac:dyDescent="0.2">
      <c r="A117" t="s">
        <v>85</v>
      </c>
      <c r="B117" t="str">
        <f>VLOOKUP(A117,[1]SM!$A:$L,2,FALSE)</f>
        <v xml:space="preserve">Third-stage haemorrhage                            </v>
      </c>
      <c r="C117" s="2">
        <v>3.4729354690604902E-13</v>
      </c>
      <c r="D117" s="2">
        <v>6.7201009701586604E-8</v>
      </c>
      <c r="E117" s="2">
        <v>2.0677233754334299E-7</v>
      </c>
      <c r="F117" s="1">
        <v>2.5049547758427</v>
      </c>
      <c r="G117" s="1">
        <v>1.79477509591268</v>
      </c>
      <c r="H117" s="1">
        <v>3.4961474801533901</v>
      </c>
      <c r="I117">
        <f>VLOOKUP(A117,[1]SM!$A:$L,8,FALSE)</f>
        <v>71</v>
      </c>
      <c r="J117">
        <f>VLOOKUP(A117,[1]SM!$A:$L,9,FALSE)</f>
        <v>0.18015274923244801</v>
      </c>
      <c r="K117">
        <f>VLOOKUP(A117,[1]SM!$A:$L,10,FALSE)</f>
        <v>71</v>
      </c>
      <c r="L117">
        <f>VLOOKUP(A117,[1]SM!$A:$L,11,FALSE)</f>
        <v>5.3165599610618099E-2</v>
      </c>
    </row>
    <row r="118" spans="1:12" x14ac:dyDescent="0.2">
      <c r="A118" t="s">
        <v>84</v>
      </c>
      <c r="B118" t="str">
        <f>VLOOKUP(A118,[1]SM!$A:$L,2,FALSE)</f>
        <v xml:space="preserve">Other immediate postpartum haemorrhage                          </v>
      </c>
      <c r="C118" s="2">
        <v>6.1096305673664899E-43</v>
      </c>
      <c r="D118" s="2">
        <v>3.8227492633072901E-20</v>
      </c>
      <c r="E118" s="2">
        <v>4.4973520744791701E-19</v>
      </c>
      <c r="F118" s="1">
        <v>1.9513904366533401</v>
      </c>
      <c r="G118" s="1">
        <v>1.6921571183330899</v>
      </c>
      <c r="H118" s="1">
        <v>2.25033751003761</v>
      </c>
      <c r="I118">
        <f>VLOOKUP(A118,[1]SM!$A:$L,8,FALSE)</f>
        <v>354</v>
      </c>
      <c r="J118">
        <f>VLOOKUP(A118,[1]SM!$A:$L,9,FALSE)</f>
        <v>0.89822638349699302</v>
      </c>
      <c r="K118">
        <f>VLOOKUP(A118,[1]SM!$A:$L,10,FALSE)</f>
        <v>454</v>
      </c>
      <c r="L118">
        <f>VLOOKUP(A118,[1]SM!$A:$L,11,FALSE)</f>
        <v>0.33996031300310797</v>
      </c>
    </row>
    <row r="119" spans="1:12" x14ac:dyDescent="0.2">
      <c r="A119" t="s">
        <v>83</v>
      </c>
      <c r="B119" t="str">
        <f>VLOOKUP(A119,[1]SM!$A:$L,2,FALSE)</f>
        <v xml:space="preserve">Delayed and secondary postpartum haemorrhage                         </v>
      </c>
      <c r="C119" s="2">
        <v>8.16880825474854E-13</v>
      </c>
      <c r="D119" s="2">
        <v>2.93640042637087E-6</v>
      </c>
      <c r="E119" s="2">
        <v>7.6270140944697997E-6</v>
      </c>
      <c r="F119" s="1">
        <v>2.2100102854716099</v>
      </c>
      <c r="G119" s="1">
        <v>1.58494169662733</v>
      </c>
      <c r="H119" s="1">
        <v>3.0815931414281601</v>
      </c>
      <c r="I119">
        <f>VLOOKUP(A119,[1]SM!$A:$L,8,FALSE)</f>
        <v>71</v>
      </c>
      <c r="J119">
        <f>VLOOKUP(A119,[1]SM!$A:$L,9,FALSE)</f>
        <v>0.18015274923244801</v>
      </c>
      <c r="K119">
        <f>VLOOKUP(A119,[1]SM!$A:$L,10,FALSE)</f>
        <v>73</v>
      </c>
      <c r="L119">
        <f>VLOOKUP(A119,[1]SM!$A:$L,11,FALSE)</f>
        <v>5.4663222134860898E-2</v>
      </c>
    </row>
    <row r="120" spans="1:12" x14ac:dyDescent="0.2">
      <c r="A120" t="s">
        <v>82</v>
      </c>
      <c r="B120" t="str">
        <f>VLOOKUP(A120,[1]SM!$A:$L,2,FALSE)</f>
        <v xml:space="preserve">Retained placenta, without haemorrhage    </v>
      </c>
      <c r="C120" s="2">
        <v>9.0351526932924702E-10</v>
      </c>
      <c r="D120" s="2">
        <v>4.1733836599815501E-5</v>
      </c>
      <c r="E120" s="2">
        <v>8.1831052156500998E-5</v>
      </c>
      <c r="F120" s="1">
        <v>2.0047403704905902</v>
      </c>
      <c r="G120" s="1">
        <v>1.4373989884090901</v>
      </c>
      <c r="H120" s="1">
        <v>2.7960113966150302</v>
      </c>
      <c r="I120">
        <f>VLOOKUP(A120,[1]SM!$A:$L,8,FALSE)</f>
        <v>65</v>
      </c>
      <c r="J120">
        <f>VLOOKUP(A120,[1]SM!$A:$L,9,FALSE)</f>
        <v>0.16492857324097299</v>
      </c>
      <c r="K120">
        <f>VLOOKUP(A120,[1]SM!$A:$L,10,FALSE)</f>
        <v>79</v>
      </c>
      <c r="L120">
        <f>VLOOKUP(A120,[1]SM!$A:$L,11,FALSE)</f>
        <v>5.9156089707589198E-2</v>
      </c>
    </row>
    <row r="121" spans="1:12" x14ac:dyDescent="0.2">
      <c r="A121" t="s">
        <v>81</v>
      </c>
      <c r="B121" t="str">
        <f>VLOOKUP(A121,[1]SM!$A:$L,2,FALSE)</f>
        <v>Retained portions of placenta and membranes, without haemorrhage</v>
      </c>
      <c r="C121">
        <v>3.03209854447867E-5</v>
      </c>
      <c r="D121">
        <v>3.6541170100322499E-3</v>
      </c>
      <c r="E121">
        <v>4.4835791534137996E-3</v>
      </c>
      <c r="F121" s="1">
        <v>2.5513982943556899</v>
      </c>
      <c r="G121" s="1">
        <v>1.3566692535018301</v>
      </c>
      <c r="H121" s="1">
        <v>4.7982463224831404</v>
      </c>
      <c r="I121">
        <f>VLOOKUP(A121,[1]SM!$A:$L,8,FALSE)</f>
        <v>21</v>
      </c>
      <c r="J121">
        <f>VLOOKUP(A121,[1]SM!$A:$L,9,FALSE)</f>
        <v>5.3284615970160598E-2</v>
      </c>
      <c r="K121">
        <f>VLOOKUP(A121,[1]SM!$A:$L,10,FALSE)</f>
        <v>19</v>
      </c>
      <c r="L121">
        <f>VLOOKUP(A121,[1]SM!$A:$L,11,FALSE)</f>
        <v>1.4227413980306299E-2</v>
      </c>
    </row>
    <row r="122" spans="1:12" x14ac:dyDescent="0.2">
      <c r="A122" t="s">
        <v>80</v>
      </c>
      <c r="B122" t="str">
        <f>VLOOKUP(A122,[1]SM!$A:$L,2,FALSE)</f>
        <v xml:space="preserve">Maternal distress during labour and delivery                        </v>
      </c>
      <c r="C122">
        <v>3.9225772075900803E-5</v>
      </c>
      <c r="D122">
        <v>3.4087601715951702E-3</v>
      </c>
      <c r="E122">
        <v>4.2344846852113904E-3</v>
      </c>
      <c r="F122" s="1">
        <v>2.1865760178594198</v>
      </c>
      <c r="G122" s="1">
        <v>1.29522717156156</v>
      </c>
      <c r="H122" s="1">
        <v>3.6913329081212298</v>
      </c>
      <c r="I122">
        <f>VLOOKUP(A122,[1]SM!$A:$L,8,FALSE)</f>
        <v>27</v>
      </c>
      <c r="J122">
        <f>VLOOKUP(A122,[1]SM!$A:$L,9,FALSE)</f>
        <v>6.8508791961635104E-2</v>
      </c>
      <c r="K122">
        <f>VLOOKUP(A122,[1]SM!$A:$L,10,FALSE)</f>
        <v>31</v>
      </c>
      <c r="L122">
        <f>VLOOKUP(A122,[1]SM!$A:$L,11,FALSE)</f>
        <v>2.3213149125762899E-2</v>
      </c>
    </row>
    <row r="123" spans="1:12" x14ac:dyDescent="0.2">
      <c r="A123" t="s">
        <v>79</v>
      </c>
      <c r="B123" t="str">
        <f>VLOOKUP(A123,[1]SM!$A:$L,2,FALSE)</f>
        <v xml:space="preserve">Pyrexia during labour, not elsewhere classified  </v>
      </c>
      <c r="C123" s="2">
        <v>8.2217200818498004E-9</v>
      </c>
      <c r="D123" s="2">
        <v>7.4655354220905799E-6</v>
      </c>
      <c r="E123" s="2">
        <v>1.7989241980941198E-5</v>
      </c>
      <c r="F123" s="1">
        <v>2.4625400372241102</v>
      </c>
      <c r="G123" s="1">
        <v>1.6601669372993799</v>
      </c>
      <c r="H123" s="1">
        <v>3.6527070252322398</v>
      </c>
      <c r="I123">
        <f>VLOOKUP(A123,[1]SM!$A:$L,8,FALSE)</f>
        <v>49</v>
      </c>
      <c r="J123">
        <f>VLOOKUP(A123,[1]SM!$A:$L,9,FALSE)</f>
        <v>0.12433077059704099</v>
      </c>
      <c r="K123">
        <f>VLOOKUP(A123,[1]SM!$A:$L,10,FALSE)</f>
        <v>53</v>
      </c>
      <c r="L123">
        <f>VLOOKUP(A123,[1]SM!$A:$L,11,FALSE)</f>
        <v>3.9686996892433303E-2</v>
      </c>
    </row>
    <row r="124" spans="1:12" x14ac:dyDescent="0.2">
      <c r="A124" t="s">
        <v>78</v>
      </c>
      <c r="B124" t="str">
        <f>VLOOKUP(A124,[1]SM!$A:$L,2,FALSE)</f>
        <v xml:space="preserve">Delayed delivery after spontaneous or unspecified rupture of membranes                     </v>
      </c>
      <c r="C124" s="2">
        <v>1.62060335692775E-8</v>
      </c>
      <c r="D124">
        <v>8.7992632738826098E-4</v>
      </c>
      <c r="E124">
        <v>1.2393328554764201E-3</v>
      </c>
      <c r="F124" s="1">
        <v>1.6035351065269601</v>
      </c>
      <c r="G124" s="1">
        <v>1.2140568576708699</v>
      </c>
      <c r="H124" s="1">
        <v>2.1179608035800301</v>
      </c>
      <c r="I124">
        <f>VLOOKUP(A124,[1]SM!$A:$L,8,FALSE)</f>
        <v>84</v>
      </c>
      <c r="J124">
        <f>VLOOKUP(A124,[1]SM!$A:$L,9,FALSE)</f>
        <v>0.213138463880642</v>
      </c>
      <c r="K124">
        <f>VLOOKUP(A124,[1]SM!$A:$L,10,FALSE)</f>
        <v>129</v>
      </c>
      <c r="L124">
        <f>VLOOKUP(A124,[1]SM!$A:$L,11,FALSE)</f>
        <v>9.6596652813658299E-2</v>
      </c>
    </row>
    <row r="125" spans="1:12" x14ac:dyDescent="0.2">
      <c r="A125" t="s">
        <v>77</v>
      </c>
      <c r="B125" t="str">
        <f>VLOOKUP(A125,[1]SM!$A:$L,2,FALSE)</f>
        <v xml:space="preserve">Vaginal delivery following previous Caesarean section                        </v>
      </c>
      <c r="C125">
        <v>5.2090305683861E-5</v>
      </c>
      <c r="D125">
        <v>0.185532541451467</v>
      </c>
      <c r="E125">
        <v>0.18835791010301201</v>
      </c>
      <c r="F125" s="1">
        <v>1.27134551204993</v>
      </c>
      <c r="G125" s="1">
        <v>0.89105666156390795</v>
      </c>
      <c r="H125" s="1">
        <v>1.8139356123242101</v>
      </c>
      <c r="I125">
        <f>VLOOKUP(A125,[1]SM!$A:$L,8,FALSE)</f>
        <v>50</v>
      </c>
      <c r="J125">
        <f>VLOOKUP(A125,[1]SM!$A:$L,9,FALSE)</f>
        <v>0.12686813326228699</v>
      </c>
      <c r="K125">
        <f>VLOOKUP(A125,[1]SM!$A:$L,10,FALSE)</f>
        <v>82</v>
      </c>
      <c r="L125">
        <f>VLOOKUP(A125,[1]SM!$A:$L,11,FALSE)</f>
        <v>6.1402523493953302E-2</v>
      </c>
    </row>
    <row r="126" spans="1:12" x14ac:dyDescent="0.2">
      <c r="A126" t="s">
        <v>76</v>
      </c>
      <c r="B126" t="str">
        <f>VLOOKUP(A126,[1]SM!$A:$L,2,FALSE)</f>
        <v xml:space="preserve">Other specified complications of labour and delivery                       </v>
      </c>
      <c r="C126">
        <v>2.2860129852551801E-5</v>
      </c>
      <c r="D126">
        <v>1.19519518463546E-2</v>
      </c>
      <c r="E126">
        <v>1.32799464959496E-2</v>
      </c>
      <c r="F126" s="1">
        <v>1.6106207343466801</v>
      </c>
      <c r="G126" s="1">
        <v>1.1106724741454099</v>
      </c>
      <c r="H126" s="1">
        <v>2.33561127181388</v>
      </c>
      <c r="I126">
        <f>VLOOKUP(A126,[1]SM!$A:$L,8,FALSE)</f>
        <v>47</v>
      </c>
      <c r="J126">
        <f>VLOOKUP(A126,[1]SM!$A:$L,9,FALSE)</f>
        <v>0.11925604526655</v>
      </c>
      <c r="K126">
        <f>VLOOKUP(A126,[1]SM!$A:$L,10,FALSE)</f>
        <v>72</v>
      </c>
      <c r="L126">
        <f>VLOOKUP(A126,[1]SM!$A:$L,11,FALSE)</f>
        <v>5.3914410872739502E-2</v>
      </c>
    </row>
    <row r="127" spans="1:12" x14ac:dyDescent="0.2">
      <c r="A127" t="s">
        <v>75</v>
      </c>
      <c r="B127" t="str">
        <f>VLOOKUP(A127,[1]SM!$A:$L,2,FALSE)</f>
        <v xml:space="preserve">Spontaneous vertex delivery                           </v>
      </c>
      <c r="C127" s="2">
        <v>3.8143829726740699E-50</v>
      </c>
      <c r="D127" s="2">
        <v>3.63560690671536E-7</v>
      </c>
      <c r="E127" s="2">
        <v>9.9605668677133095E-7</v>
      </c>
      <c r="F127" s="1">
        <v>1.3458752025224401</v>
      </c>
      <c r="G127" s="1">
        <v>1.2003305418654</v>
      </c>
      <c r="H127" s="1">
        <v>1.50906770892441</v>
      </c>
      <c r="I127">
        <f>VLOOKUP(A127,[1]SM!$A:$L,8,FALSE)</f>
        <v>534</v>
      </c>
      <c r="J127">
        <f>VLOOKUP(A127,[1]SM!$A:$L,9,FALSE)</f>
        <v>1.35495166324123</v>
      </c>
      <c r="K127">
        <f>VLOOKUP(A127,[1]SM!$A:$L,10,FALSE)</f>
        <v>788</v>
      </c>
      <c r="L127">
        <f>VLOOKUP(A127,[1]SM!$A:$L,11,FALSE)</f>
        <v>0.59006327455164898</v>
      </c>
    </row>
    <row r="128" spans="1:12" x14ac:dyDescent="0.2">
      <c r="A128" t="s">
        <v>74</v>
      </c>
      <c r="B128" t="str">
        <f>VLOOKUP(A128,[1]SM!$A:$L,2,FALSE)</f>
        <v xml:space="preserve">Single spontaneous delivery, unspecified    </v>
      </c>
      <c r="C128" s="2">
        <v>6.00565354112067E-9</v>
      </c>
      <c r="D128">
        <v>4.21036170568692E-2</v>
      </c>
      <c r="E128">
        <v>4.4087557127611803E-2</v>
      </c>
      <c r="F128" s="1">
        <v>1.2672314983950601</v>
      </c>
      <c r="G128" s="1">
        <v>1.0084831394921501</v>
      </c>
      <c r="H128" s="1">
        <v>1.5923673957833999</v>
      </c>
      <c r="I128">
        <f>VLOOKUP(A128,[1]SM!$A:$L,8,FALSE)</f>
        <v>120</v>
      </c>
      <c r="J128">
        <f>VLOOKUP(A128,[1]SM!$A:$L,9,FALSE)</f>
        <v>0.30448351982948901</v>
      </c>
      <c r="K128">
        <f>VLOOKUP(A128,[1]SM!$A:$L,10,FALSE)</f>
        <v>209</v>
      </c>
      <c r="L128">
        <f>VLOOKUP(A128,[1]SM!$A:$L,11,FALSE)</f>
        <v>0.156501553783369</v>
      </c>
    </row>
    <row r="129" spans="1:12" x14ac:dyDescent="0.2">
      <c r="A129" t="s">
        <v>73</v>
      </c>
      <c r="B129" t="str">
        <f>VLOOKUP(A129,[1]SM!$A:$L,2,FALSE)</f>
        <v xml:space="preserve">Low forceps delivery                           </v>
      </c>
      <c r="C129">
        <v>2.85851326461217E-4</v>
      </c>
      <c r="D129">
        <v>3.38815112523097E-3</v>
      </c>
      <c r="E129">
        <v>4.2344846852113904E-3</v>
      </c>
      <c r="F129" s="1">
        <v>3.3161077131355801</v>
      </c>
      <c r="G129" s="1">
        <v>1.48721683191757</v>
      </c>
      <c r="H129" s="1">
        <v>7.3940599172338697</v>
      </c>
      <c r="I129">
        <f>VLOOKUP(A129,[1]SM!$A:$L,8,FALSE)</f>
        <v>14</v>
      </c>
      <c r="J129">
        <f>VLOOKUP(A129,[1]SM!$A:$L,9,FALSE)</f>
        <v>3.5523077313440399E-2</v>
      </c>
      <c r="K129">
        <f>VLOOKUP(A129,[1]SM!$A:$L,10,FALSE)</f>
        <v>11</v>
      </c>
      <c r="L129">
        <f>VLOOKUP(A129,[1]SM!$A:$L,11,FALSE)</f>
        <v>8.2369238833352107E-3</v>
      </c>
    </row>
    <row r="130" spans="1:12" x14ac:dyDescent="0.2">
      <c r="A130" t="s">
        <v>72</v>
      </c>
      <c r="B130" t="str">
        <f>VLOOKUP(A130,[1]SM!$A:$L,2,FALSE)</f>
        <v xml:space="preserve">Vacuum extractor delivery                           </v>
      </c>
      <c r="C130" s="2">
        <v>5.7384586290214095E-7</v>
      </c>
      <c r="D130">
        <v>4.28071078456957E-4</v>
      </c>
      <c r="E130">
        <v>6.3891205739844304E-4</v>
      </c>
      <c r="F130" s="1">
        <v>2.15993777714379</v>
      </c>
      <c r="G130" s="1">
        <v>1.40712166611788</v>
      </c>
      <c r="H130" s="1">
        <v>3.31551372810859</v>
      </c>
      <c r="I130">
        <f>VLOOKUP(A130,[1]SM!$A:$L,8,FALSE)</f>
        <v>40</v>
      </c>
      <c r="J130">
        <f>VLOOKUP(A130,[1]SM!$A:$L,9,FALSE)</f>
        <v>0.10149450660983</v>
      </c>
      <c r="K130">
        <f>VLOOKUP(A130,[1]SM!$A:$L,10,FALSE)</f>
        <v>46</v>
      </c>
      <c r="L130">
        <f>VLOOKUP(A130,[1]SM!$A:$L,11,FALSE)</f>
        <v>3.44453180575836E-2</v>
      </c>
    </row>
    <row r="131" spans="1:12" x14ac:dyDescent="0.2">
      <c r="A131" t="s">
        <v>71</v>
      </c>
      <c r="B131" t="str">
        <f>VLOOKUP(A131,[1]SM!$A:$L,2,FALSE)</f>
        <v xml:space="preserve">Delivery by elective Caesarean section                         </v>
      </c>
      <c r="C131" s="2">
        <v>1.0862725449054499E-21</v>
      </c>
      <c r="D131" s="2">
        <v>2.9137761283135299E-10</v>
      </c>
      <c r="E131" s="2">
        <v>1.2365881113207701E-9</v>
      </c>
      <c r="F131" s="1">
        <v>2.1289248600811002</v>
      </c>
      <c r="G131" s="1">
        <v>1.6831368463023699</v>
      </c>
      <c r="H131" s="1">
        <v>2.6927822712860499</v>
      </c>
      <c r="I131">
        <f>VLOOKUP(A131,[1]SM!$A:$L,8,FALSE)</f>
        <v>137</v>
      </c>
      <c r="J131">
        <f>VLOOKUP(A131,[1]SM!$A:$L,9,FALSE)</f>
        <v>0.34761868513866701</v>
      </c>
      <c r="K131">
        <f>VLOOKUP(A131,[1]SM!$A:$L,10,FALSE)</f>
        <v>150</v>
      </c>
      <c r="L131">
        <f>VLOOKUP(A131,[1]SM!$A:$L,11,FALSE)</f>
        <v>0.112321689318207</v>
      </c>
    </row>
    <row r="132" spans="1:12" x14ac:dyDescent="0.2">
      <c r="A132" t="s">
        <v>70</v>
      </c>
      <c r="B132" t="str">
        <f>VLOOKUP(A132,[1]SM!$A:$L,2,FALSE)</f>
        <v xml:space="preserve">Delivery by emergency Caesarean section                         </v>
      </c>
      <c r="C132" s="2">
        <v>4.9628185571555199E-7</v>
      </c>
      <c r="D132">
        <v>3.3569329928946502E-3</v>
      </c>
      <c r="E132">
        <v>4.2344846852113904E-3</v>
      </c>
      <c r="F132" s="1">
        <v>1.6305538367525501</v>
      </c>
      <c r="G132" s="1">
        <v>1.1760912274286099</v>
      </c>
      <c r="H132" s="1">
        <v>2.2606288972679698</v>
      </c>
      <c r="I132">
        <f>VLOOKUP(A132,[1]SM!$A:$L,8,FALSE)</f>
        <v>62</v>
      </c>
      <c r="J132">
        <f>VLOOKUP(A132,[1]SM!$A:$L,9,FALSE)</f>
        <v>0.157316485245236</v>
      </c>
      <c r="K132">
        <f>VLOOKUP(A132,[1]SM!$A:$L,10,FALSE)</f>
        <v>92</v>
      </c>
      <c r="L132">
        <f>VLOOKUP(A132,[1]SM!$A:$L,11,FALSE)</f>
        <v>6.88906361151672E-2</v>
      </c>
    </row>
    <row r="133" spans="1:12" x14ac:dyDescent="0.2">
      <c r="A133" t="s">
        <v>69</v>
      </c>
      <c r="B133" t="str">
        <f>VLOOKUP(A133,[1]SM!$A:$L,2,FALSE)</f>
        <v xml:space="preserve">Puerperal sepsis                            </v>
      </c>
      <c r="C133" s="2">
        <v>4.5386079006932697E-6</v>
      </c>
      <c r="D133">
        <v>6.7120822722967601E-4</v>
      </c>
      <c r="E133">
        <v>9.5886889604239402E-4</v>
      </c>
      <c r="F133" s="1">
        <v>3.8939324532113799</v>
      </c>
      <c r="G133" s="1">
        <v>1.7789128434141801</v>
      </c>
      <c r="H133" s="1">
        <v>8.5235822577298404</v>
      </c>
      <c r="I133">
        <f>VLOOKUP(A133,[1]SM!$A:$L,8,FALSE)</f>
        <v>18</v>
      </c>
      <c r="J133">
        <f>VLOOKUP(A133,[1]SM!$A:$L,9,FALSE)</f>
        <v>4.5672527974423401E-2</v>
      </c>
      <c r="K133">
        <f>VLOOKUP(A133,[1]SM!$A:$L,10,FALSE)</f>
        <v>10</v>
      </c>
      <c r="L133">
        <f>VLOOKUP(A133,[1]SM!$A:$L,11,FALSE)</f>
        <v>7.4881126212138199E-3</v>
      </c>
    </row>
    <row r="134" spans="1:12" x14ac:dyDescent="0.2">
      <c r="A134" t="s">
        <v>68</v>
      </c>
      <c r="B134" t="str">
        <f>VLOOKUP(A134,[1]SM!$A:$L,2,FALSE)</f>
        <v xml:space="preserve">Infection of obstetric surgical wound                         </v>
      </c>
      <c r="C134" s="2">
        <v>1.8666455980054899E-9</v>
      </c>
      <c r="D134" s="2">
        <v>1.1780949200344101E-6</v>
      </c>
      <c r="E134" s="2">
        <v>3.1415864534250898E-6</v>
      </c>
      <c r="F134" s="1">
        <v>3.1910406092381698</v>
      </c>
      <c r="G134" s="1">
        <v>1.9983452618300499</v>
      </c>
      <c r="H134" s="1">
        <v>5.0955860152423798</v>
      </c>
      <c r="I134">
        <f>VLOOKUP(A134,[1]SM!$A:$L,8,FALSE)</f>
        <v>40</v>
      </c>
      <c r="J134">
        <f>VLOOKUP(A134,[1]SM!$A:$L,9,FALSE)</f>
        <v>0.10149450660983</v>
      </c>
      <c r="K134">
        <f>VLOOKUP(A134,[1]SM!$A:$L,10,FALSE)</f>
        <v>33</v>
      </c>
      <c r="L134">
        <f>VLOOKUP(A134,[1]SM!$A:$L,11,FALSE)</f>
        <v>2.4710771650005601E-2</v>
      </c>
    </row>
    <row r="135" spans="1:12" x14ac:dyDescent="0.2">
      <c r="A135" t="s">
        <v>67</v>
      </c>
      <c r="B135" t="str">
        <f>VLOOKUP(A135,[1]SM!$A:$L,2,FALSE)</f>
        <v xml:space="preserve">Urinary tract infection following delivery                         </v>
      </c>
      <c r="C135">
        <v>1.6957081236380599E-4</v>
      </c>
      <c r="D135">
        <v>3.3908354056337501E-3</v>
      </c>
      <c r="E135">
        <v>4.2344846852113904E-3</v>
      </c>
      <c r="F135" s="1">
        <v>3.42456797995936</v>
      </c>
      <c r="G135" s="1">
        <v>1.5030448426514</v>
      </c>
      <c r="H135" s="1">
        <v>7.8026054290403399</v>
      </c>
      <c r="I135">
        <f>VLOOKUP(A135,[1]SM!$A:$L,8,FALSE)</f>
        <v>14</v>
      </c>
      <c r="J135">
        <f>VLOOKUP(A135,[1]SM!$A:$L,9,FALSE)</f>
        <v>3.5523077313440399E-2</v>
      </c>
      <c r="K135">
        <f>VLOOKUP(A135,[1]SM!$A:$L,10,FALSE)</f>
        <v>10</v>
      </c>
      <c r="L135">
        <f>VLOOKUP(A135,[1]SM!$A:$L,11,FALSE)</f>
        <v>7.4881126212138199E-3</v>
      </c>
    </row>
    <row r="136" spans="1:12" x14ac:dyDescent="0.2">
      <c r="A136" t="s">
        <v>66</v>
      </c>
      <c r="B136" t="str">
        <f>VLOOKUP(A136,[1]SM!$A:$L,2,FALSE)</f>
        <v xml:space="preserve">Pyrexia of unknown origin following delivery                        </v>
      </c>
      <c r="C136">
        <v>2.6214865762874101E-5</v>
      </c>
      <c r="D136">
        <v>1.17730823954851E-2</v>
      </c>
      <c r="E136">
        <v>1.3154282006128599E-2</v>
      </c>
      <c r="F136" s="1">
        <v>1.97510327844609</v>
      </c>
      <c r="G136" s="1">
        <v>1.16301104545423</v>
      </c>
      <c r="H136" s="1">
        <v>3.3542527182146298</v>
      </c>
      <c r="I136">
        <f>VLOOKUP(A136,[1]SM!$A:$L,8,FALSE)</f>
        <v>27</v>
      </c>
      <c r="J136">
        <f>VLOOKUP(A136,[1]SM!$A:$L,9,FALSE)</f>
        <v>6.8508791961635104E-2</v>
      </c>
      <c r="K136">
        <f>VLOOKUP(A136,[1]SM!$A:$L,10,FALSE)</f>
        <v>30</v>
      </c>
      <c r="L136">
        <f>VLOOKUP(A136,[1]SM!$A:$L,11,FALSE)</f>
        <v>2.2464337863641499E-2</v>
      </c>
    </row>
    <row r="137" spans="1:12" x14ac:dyDescent="0.2">
      <c r="A137" t="s">
        <v>65</v>
      </c>
      <c r="B137" t="str">
        <f>VLOOKUP(A137,[1]SM!$A:$L,2,FALSE)</f>
        <v>Other complications of the puerperium, not elsewhere classified</v>
      </c>
      <c r="C137" s="2">
        <v>1.59416348922223E-7</v>
      </c>
      <c r="D137">
        <v>2.2930930802105701E-4</v>
      </c>
      <c r="E137">
        <v>3.8539379499337299E-4</v>
      </c>
      <c r="F137" s="1">
        <v>2.3480618247633802</v>
      </c>
      <c r="G137" s="1">
        <v>1.49107057004994</v>
      </c>
      <c r="H137" s="1">
        <v>3.6976079091457601</v>
      </c>
      <c r="I137">
        <f>VLOOKUP(A137,[1]SM!$A:$L,8,FALSE)</f>
        <v>38</v>
      </c>
      <c r="J137">
        <f>VLOOKUP(A137,[1]SM!$A:$L,9,FALSE)</f>
        <v>9.6419781279338299E-2</v>
      </c>
      <c r="K137">
        <f>VLOOKUP(A137,[1]SM!$A:$L,10,FALSE)</f>
        <v>39</v>
      </c>
      <c r="L137">
        <f>VLOOKUP(A137,[1]SM!$A:$L,11,FALSE)</f>
        <v>2.9203639222733901E-2</v>
      </c>
    </row>
    <row r="138" spans="1:12" x14ac:dyDescent="0.2">
      <c r="A138" t="s">
        <v>64</v>
      </c>
      <c r="B138" t="str">
        <f>VLOOKUP(A138,[1]SM!$A:$L,2,FALSE)</f>
        <v xml:space="preserve">Anaemia complicating pregnancy, childbirth and the puerperium </v>
      </c>
      <c r="C138" s="2">
        <v>5.7430858398233698E-29</v>
      </c>
      <c r="D138" s="2">
        <v>5.1728313114611103E-11</v>
      </c>
      <c r="E138" s="2">
        <v>2.6503386332545202E-10</v>
      </c>
      <c r="F138" s="1">
        <v>1.65175092441081</v>
      </c>
      <c r="G138" s="1">
        <v>1.4219529922549901</v>
      </c>
      <c r="H138" s="1">
        <v>1.91868587158099</v>
      </c>
      <c r="I138">
        <f>VLOOKUP(A138,[1]SM!$A:$L,8,FALSE)</f>
        <v>302</v>
      </c>
      <c r="J138">
        <f>VLOOKUP(A138,[1]SM!$A:$L,9,FALSE)</f>
        <v>0.76628352490421403</v>
      </c>
      <c r="K138">
        <f>VLOOKUP(A138,[1]SM!$A:$L,10,FALSE)</f>
        <v>446</v>
      </c>
      <c r="L138">
        <f>VLOOKUP(A138,[1]SM!$A:$L,11,FALSE)</f>
        <v>0.33396982290613703</v>
      </c>
    </row>
    <row r="139" spans="1:12" x14ac:dyDescent="0.2">
      <c r="A139" t="s">
        <v>63</v>
      </c>
      <c r="B139" t="str">
        <f>VLOOKUP(A139,[1]SM!$A:$L,2,FALSE)</f>
        <v>Other diseases of the blood and blood-forming organs and certain disorders involving the immune mechanism  pregnancy, childbirth and the puerperium</v>
      </c>
      <c r="C139" s="2">
        <v>2.2164002178176799E-7</v>
      </c>
      <c r="D139" s="2">
        <v>2.1002672590091101E-5</v>
      </c>
      <c r="E139" s="2">
        <v>4.5167037828153001E-5</v>
      </c>
      <c r="F139" s="1">
        <v>3.73254941603436</v>
      </c>
      <c r="G139" s="1">
        <v>2.0344891010163502</v>
      </c>
      <c r="H139" s="1">
        <v>6.84787406144304</v>
      </c>
      <c r="I139">
        <f>VLOOKUP(A139,[1]SM!$A:$L,8,FALSE)</f>
        <v>26</v>
      </c>
      <c r="J139">
        <f>VLOOKUP(A139,[1]SM!$A:$L,9,FALSE)</f>
        <v>6.59714292963893E-2</v>
      </c>
      <c r="K139">
        <f>VLOOKUP(A139,[1]SM!$A:$L,10,FALSE)</f>
        <v>18</v>
      </c>
      <c r="L139">
        <f>VLOOKUP(A139,[1]SM!$A:$L,11,FALSE)</f>
        <v>1.34786027181849E-2</v>
      </c>
    </row>
    <row r="140" spans="1:12" x14ac:dyDescent="0.2">
      <c r="A140" t="s">
        <v>62</v>
      </c>
      <c r="B140" t="str">
        <f>VLOOKUP(A140,[1]SM!$A:$L,2,FALSE)</f>
        <v>Endocrine, nutritional and metabolic diseases complicating pregnancy, childbirth and the puerperium</v>
      </c>
      <c r="C140">
        <v>3.04000904092643E-4</v>
      </c>
      <c r="D140">
        <v>1.4563788062978999E-3</v>
      </c>
      <c r="E140">
        <v>2.0087983535143402E-3</v>
      </c>
      <c r="F140" s="1">
        <v>6.76428821481894</v>
      </c>
      <c r="G140" s="1">
        <v>2.08465112821388</v>
      </c>
      <c r="H140" s="1">
        <v>21.948802096368802</v>
      </c>
      <c r="I140">
        <f>VLOOKUP(A140,[1]SM!$A:$L,8,FALSE)</f>
        <v>10</v>
      </c>
      <c r="J140">
        <f>VLOOKUP(A140,[1]SM!$A:$L,9,FALSE)</f>
        <v>2.53736266524574E-2</v>
      </c>
      <c r="K140">
        <f>VLOOKUP(A140,[1]SM!$A:$L,10,FALSE)</f>
        <v>4</v>
      </c>
      <c r="L140">
        <f>VLOOKUP(A140,[1]SM!$A:$L,11,FALSE)</f>
        <v>2.9952450484855299E-3</v>
      </c>
    </row>
    <row r="141" spans="1:12" x14ac:dyDescent="0.2">
      <c r="A141" t="s">
        <v>61</v>
      </c>
      <c r="B141" t="str">
        <f>VLOOKUP(A141,[1]SM!$A:$L,2,FALSE)</f>
        <v>Mental disorders and diseases of the nervous system complicating pregnancy, childbirth and the puerperium</v>
      </c>
      <c r="C141">
        <v>1.2608179165107101E-4</v>
      </c>
      <c r="D141">
        <v>1.2037215834335001E-2</v>
      </c>
      <c r="E141">
        <v>1.3300790977165701E-2</v>
      </c>
      <c r="F141" s="1">
        <v>1.997562244249</v>
      </c>
      <c r="G141" s="1">
        <v>1.1639784460201501</v>
      </c>
      <c r="H141" s="1">
        <v>3.42811753369873</v>
      </c>
      <c r="I141">
        <f>VLOOKUP(A141,[1]SM!$A:$L,8,FALSE)</f>
        <v>25</v>
      </c>
      <c r="J141">
        <f>VLOOKUP(A141,[1]SM!$A:$L,9,FALSE)</f>
        <v>6.3434066631143607E-2</v>
      </c>
      <c r="K141">
        <f>VLOOKUP(A141,[1]SM!$A:$L,10,FALSE)</f>
        <v>30</v>
      </c>
      <c r="L141">
        <f>VLOOKUP(A141,[1]SM!$A:$L,11,FALSE)</f>
        <v>2.2464337863641499E-2</v>
      </c>
    </row>
    <row r="142" spans="1:12" x14ac:dyDescent="0.2">
      <c r="A142" t="s">
        <v>60</v>
      </c>
      <c r="B142" t="str">
        <f>VLOOKUP(A142,[1]SM!$A:$L,2,FALSE)</f>
        <v>Diseases of the digestive system complicating pregnancy, childbirth and the puerperium</v>
      </c>
      <c r="C142" s="2">
        <v>1.12855750744083E-8</v>
      </c>
      <c r="D142">
        <v>1.8362012659997899E-4</v>
      </c>
      <c r="E142">
        <v>3.13880558290562E-4</v>
      </c>
      <c r="F142" s="1">
        <v>2.1890998616210702</v>
      </c>
      <c r="G142" s="1">
        <v>1.45201351834922</v>
      </c>
      <c r="H142" s="1">
        <v>3.3003537113053398</v>
      </c>
      <c r="I142">
        <f>VLOOKUP(A142,[1]SM!$A:$L,8,FALSE)</f>
        <v>46</v>
      </c>
      <c r="J142">
        <f>VLOOKUP(A142,[1]SM!$A:$L,9,FALSE)</f>
        <v>0.116718682601304</v>
      </c>
      <c r="K142">
        <f>VLOOKUP(A142,[1]SM!$A:$L,10,FALSE)</f>
        <v>48</v>
      </c>
      <c r="L142">
        <f>VLOOKUP(A142,[1]SM!$A:$L,11,FALSE)</f>
        <v>3.5942940581826399E-2</v>
      </c>
    </row>
    <row r="143" spans="1:12" x14ac:dyDescent="0.2">
      <c r="A143" t="s">
        <v>59</v>
      </c>
      <c r="B143" t="str">
        <f>VLOOKUP(A143,[1]SM!$A:$L,2,FALSE)</f>
        <v>Diseases of the skin and subcutaneous tissue complicating pregnancy, childbirth and the puerperium</v>
      </c>
      <c r="C143">
        <v>2.8585132646123402E-4</v>
      </c>
      <c r="D143">
        <v>6.3425852312563903E-3</v>
      </c>
      <c r="E143">
        <v>7.5506967038766601E-3</v>
      </c>
      <c r="F143" s="1">
        <v>3.0482113870637999</v>
      </c>
      <c r="G143" s="1">
        <v>1.3691937834719401</v>
      </c>
      <c r="H143" s="1">
        <v>6.7861779482114004</v>
      </c>
      <c r="I143">
        <f>VLOOKUP(A143,[1]SM!$A:$L,8,FALSE)</f>
        <v>14</v>
      </c>
      <c r="J143">
        <f>VLOOKUP(A143,[1]SM!$A:$L,9,FALSE)</f>
        <v>3.5523077313440399E-2</v>
      </c>
      <c r="K143">
        <f>VLOOKUP(A143,[1]SM!$A:$L,10,FALSE)</f>
        <v>11</v>
      </c>
      <c r="L143">
        <f>VLOOKUP(A143,[1]SM!$A:$L,11,FALSE)</f>
        <v>8.2369238833352107E-3</v>
      </c>
    </row>
    <row r="144" spans="1:12" x14ac:dyDescent="0.2">
      <c r="A144" t="s">
        <v>58</v>
      </c>
      <c r="B144" t="str">
        <f>VLOOKUP(A144,[1]SM!$A:$L,2,FALSE)</f>
        <v>Other specified diseases and conditions complicating pregnancy, childbirth and the puerperium</v>
      </c>
      <c r="C144" s="2">
        <v>5.1674375033374E-32</v>
      </c>
      <c r="D144" s="2">
        <v>5.6660778267430903E-15</v>
      </c>
      <c r="E144" s="2">
        <v>4.7217315222859097E-14</v>
      </c>
      <c r="F144" s="1">
        <v>2.1122413684427102</v>
      </c>
      <c r="G144" s="1">
        <v>1.7508864537395801</v>
      </c>
      <c r="H144" s="1">
        <v>2.5481741486043399</v>
      </c>
      <c r="I144">
        <f>VLOOKUP(A144,[1]SM!$A:$L,8,FALSE)</f>
        <v>215</v>
      </c>
      <c r="J144">
        <f>VLOOKUP(A144,[1]SM!$A:$L,9,FALSE)</f>
        <v>0.54553297302783499</v>
      </c>
      <c r="K144">
        <f>VLOOKUP(A144,[1]SM!$A:$L,10,FALSE)</f>
        <v>242</v>
      </c>
      <c r="L144">
        <f>VLOOKUP(A144,[1]SM!$A:$L,11,FALSE)</f>
        <v>0.18121232543337501</v>
      </c>
    </row>
    <row r="145" spans="1:12" x14ac:dyDescent="0.2">
      <c r="A145" t="s">
        <v>57</v>
      </c>
      <c r="B145" t="str">
        <f>VLOOKUP(A145,[1]SM!$A:$L,2,FALSE)</f>
        <v xml:space="preserve">Other chest pain                           </v>
      </c>
      <c r="C145" s="2">
        <v>2.7357111557795401E-10</v>
      </c>
      <c r="D145" s="2">
        <v>3.4039985450646998E-6</v>
      </c>
      <c r="E145" s="2">
        <v>8.6177178356068408E-6</v>
      </c>
      <c r="F145" s="1">
        <v>1.2046474839950101</v>
      </c>
      <c r="G145" s="1">
        <v>1.1136249007780901</v>
      </c>
      <c r="H145" s="1">
        <v>1.3031098349916399</v>
      </c>
      <c r="I145">
        <f>VLOOKUP(A145,[1]SM!$A:$L,8,FALSE)</f>
        <v>912</v>
      </c>
      <c r="J145">
        <f>VLOOKUP(A145,[1]SM!$A:$L,9,FALSE)</f>
        <v>2.3140747507041199</v>
      </c>
      <c r="K145">
        <f>VLOOKUP(A145,[1]SM!$A:$L,10,FALSE)</f>
        <v>2424</v>
      </c>
      <c r="L145">
        <f>VLOOKUP(A145,[1]SM!$A:$L,11,FALSE)</f>
        <v>1.81511849938223</v>
      </c>
    </row>
    <row r="146" spans="1:12" x14ac:dyDescent="0.2">
      <c r="A146" t="s">
        <v>56</v>
      </c>
      <c r="B146" t="str">
        <f>VLOOKUP(A146,[1]SM!$A:$L,2,FALSE)</f>
        <v xml:space="preserve">Chest pain, unspecified     </v>
      </c>
      <c r="C146" s="2">
        <v>3.9773058584812902E-14</v>
      </c>
      <c r="D146" s="2">
        <v>1.04645828877199E-9</v>
      </c>
      <c r="E146" s="2">
        <v>3.94889920291318E-9</v>
      </c>
      <c r="F146" s="1">
        <v>1.1770173606663501</v>
      </c>
      <c r="G146" s="1">
        <v>1.11698557318729</v>
      </c>
      <c r="H146" s="1">
        <v>1.2402755242011401</v>
      </c>
      <c r="I146">
        <f>VLOOKUP(A146,[1]SM!$A:$L,8,FALSE)</f>
        <v>2096</v>
      </c>
      <c r="J146">
        <f>VLOOKUP(A146,[1]SM!$A:$L,9,FALSE)</f>
        <v>5.3183121463550798</v>
      </c>
      <c r="K146">
        <f>VLOOKUP(A146,[1]SM!$A:$L,10,FALSE)</f>
        <v>5886</v>
      </c>
      <c r="L146">
        <f>VLOOKUP(A146,[1]SM!$A:$L,11,FALSE)</f>
        <v>4.4075030888464601</v>
      </c>
    </row>
    <row r="147" spans="1:12" x14ac:dyDescent="0.2">
      <c r="A147" t="s">
        <v>55</v>
      </c>
      <c r="B147" t="str">
        <f>VLOOKUP(A147,[1]SM!$A:$L,2,FALSE)</f>
        <v xml:space="preserve">Pain localised to upper abdomen                         </v>
      </c>
      <c r="C147" s="2">
        <v>2.8733692492051801E-8</v>
      </c>
      <c r="D147" s="2">
        <v>2.4969936462154401E-5</v>
      </c>
      <c r="E147" s="2">
        <v>5.1484405076607E-5</v>
      </c>
      <c r="F147" s="1">
        <v>1.1706089923573899</v>
      </c>
      <c r="G147" s="1">
        <v>1.08792880269203</v>
      </c>
      <c r="H147" s="1">
        <v>1.25957269409281</v>
      </c>
      <c r="I147">
        <f>VLOOKUP(A147,[1]SM!$A:$L,8,FALSE)</f>
        <v>1040</v>
      </c>
      <c r="J147">
        <f>VLOOKUP(A147,[1]SM!$A:$L,9,FALSE)</f>
        <v>2.63885717185557</v>
      </c>
      <c r="K147">
        <f>VLOOKUP(A147,[1]SM!$A:$L,10,FALSE)</f>
        <v>2890</v>
      </c>
      <c r="L147">
        <f>VLOOKUP(A147,[1]SM!$A:$L,11,FALSE)</f>
        <v>2.1640645475308</v>
      </c>
    </row>
    <row r="148" spans="1:12" x14ac:dyDescent="0.2">
      <c r="A148" t="s">
        <v>54</v>
      </c>
      <c r="B148" t="str">
        <f>VLOOKUP(A148,[1]SM!$A:$L,2,FALSE)</f>
        <v xml:space="preserve">Pelvic and perineal pain                          </v>
      </c>
      <c r="C148" s="2">
        <v>3.68921391849925E-7</v>
      </c>
      <c r="D148">
        <v>3.29101689801383E-4</v>
      </c>
      <c r="E148">
        <v>5.1827037763997402E-4</v>
      </c>
      <c r="F148" s="1">
        <v>1.32893080346482</v>
      </c>
      <c r="G148" s="1">
        <v>1.1378847386119899</v>
      </c>
      <c r="H148" s="1">
        <v>1.5520526996011299</v>
      </c>
      <c r="I148">
        <f>VLOOKUP(A148,[1]SM!$A:$L,8,FALSE)</f>
        <v>241</v>
      </c>
      <c r="J148">
        <f>VLOOKUP(A148,[1]SM!$A:$L,9,FALSE)</f>
        <v>0.61150440232422398</v>
      </c>
      <c r="K148">
        <f>VLOOKUP(A148,[1]SM!$A:$L,10,FALSE)</f>
        <v>552</v>
      </c>
      <c r="L148">
        <f>VLOOKUP(A148,[1]SM!$A:$L,11,FALSE)</f>
        <v>0.41334381669100301</v>
      </c>
    </row>
    <row r="149" spans="1:12" x14ac:dyDescent="0.2">
      <c r="A149" t="s">
        <v>53</v>
      </c>
      <c r="B149" t="str">
        <f>VLOOKUP(A149,[1]SM!$A:$L,2,FALSE)</f>
        <v xml:space="preserve">Pain localised to other parts of lower abdomen                      </v>
      </c>
      <c r="C149" s="2">
        <v>1.0313924780246801E-14</v>
      </c>
      <c r="D149" s="2">
        <v>9.4314336246088009E-10</v>
      </c>
      <c r="E149" s="2">
        <v>3.62747447100338E-9</v>
      </c>
      <c r="F149" s="1">
        <v>1.2625228353967499</v>
      </c>
      <c r="G149" s="1">
        <v>1.1716815038744399</v>
      </c>
      <c r="H149" s="1">
        <v>1.3604071623794101</v>
      </c>
      <c r="I149">
        <f>VLOOKUP(A149,[1]SM!$A:$L,8,FALSE)</f>
        <v>1023</v>
      </c>
      <c r="J149">
        <f>VLOOKUP(A149,[1]SM!$A:$L,9,FALSE)</f>
        <v>2.5957220065464002</v>
      </c>
      <c r="K149">
        <f>VLOOKUP(A149,[1]SM!$A:$L,10,FALSE)</f>
        <v>2614</v>
      </c>
      <c r="L149">
        <f>VLOOKUP(A149,[1]SM!$A:$L,11,FALSE)</f>
        <v>1.9573926391852901</v>
      </c>
    </row>
    <row r="150" spans="1:12" x14ac:dyDescent="0.2">
      <c r="A150" t="s">
        <v>52</v>
      </c>
      <c r="B150" t="str">
        <f>VLOOKUP(A150,[1]SM!$A:$L,2,FALSE)</f>
        <v xml:space="preserve">Other and unspecified abdominal pain                         </v>
      </c>
      <c r="C150" s="2">
        <v>2.7986277559803497E-23</v>
      </c>
      <c r="D150" s="2">
        <v>1.32291230087803E-14</v>
      </c>
      <c r="E150" s="2">
        <v>1.05832984070242E-13</v>
      </c>
      <c r="F150" s="1">
        <v>1.2175770676331501</v>
      </c>
      <c r="G150" s="1">
        <v>1.1580941797676101</v>
      </c>
      <c r="H150" s="1">
        <v>1.2801151594800599</v>
      </c>
      <c r="I150">
        <f>VLOOKUP(A150,[1]SM!$A:$L,8,FALSE)</f>
        <v>2323</v>
      </c>
      <c r="J150">
        <f>VLOOKUP(A150,[1]SM!$A:$L,9,FALSE)</f>
        <v>5.8942934713658603</v>
      </c>
      <c r="K150">
        <f>VLOOKUP(A150,[1]SM!$A:$L,10,FALSE)</f>
        <v>6219</v>
      </c>
      <c r="L150">
        <f>VLOOKUP(A150,[1]SM!$A:$L,11,FALSE)</f>
        <v>4.6568572391328802</v>
      </c>
    </row>
    <row r="151" spans="1:12" x14ac:dyDescent="0.2">
      <c r="A151" t="s">
        <v>51</v>
      </c>
      <c r="B151" t="str">
        <f>VLOOKUP(A151,[1]SM!$A:$L,2,FALSE)</f>
        <v xml:space="preserve">Nausea and vomiting                           </v>
      </c>
      <c r="C151">
        <v>4.3588882519297302E-5</v>
      </c>
      <c r="D151">
        <v>2.3518584459790299E-4</v>
      </c>
      <c r="E151">
        <v>3.9197640766317198E-4</v>
      </c>
      <c r="F151" s="1">
        <v>1.1285432183736499</v>
      </c>
      <c r="G151" s="1">
        <v>1.0581089325936099</v>
      </c>
      <c r="H151" s="1">
        <v>1.20366604657169</v>
      </c>
      <c r="I151">
        <f>VLOOKUP(A151,[1]SM!$A:$L,8,FALSE)</f>
        <v>1329</v>
      </c>
      <c r="J151">
        <f>VLOOKUP(A151,[1]SM!$A:$L,9,FALSE)</f>
        <v>3.3721549821115899</v>
      </c>
      <c r="K151">
        <f>VLOOKUP(A151,[1]SM!$A:$L,10,FALSE)</f>
        <v>3964</v>
      </c>
      <c r="L151">
        <f>VLOOKUP(A151,[1]SM!$A:$L,11,FALSE)</f>
        <v>2.9682878430491599</v>
      </c>
    </row>
    <row r="152" spans="1:12" x14ac:dyDescent="0.2">
      <c r="A152" t="s">
        <v>50</v>
      </c>
      <c r="B152" t="str">
        <f>VLOOKUP(A152,[1]SM!$A:$L,2,FALSE)</f>
        <v xml:space="preserve">Unspecified urinary incontinence                           </v>
      </c>
      <c r="C152">
        <v>2.88987438852373E-5</v>
      </c>
      <c r="D152">
        <v>2.8892056290557298E-4</v>
      </c>
      <c r="E152">
        <v>4.5860406810408302E-4</v>
      </c>
      <c r="F152" s="1">
        <v>1.27726803442859</v>
      </c>
      <c r="G152" s="1">
        <v>1.1189663379368699</v>
      </c>
      <c r="H152" s="1">
        <v>1.4579648881851399</v>
      </c>
      <c r="I152">
        <f>VLOOKUP(A152,[1]SM!$A:$L,8,FALSE)</f>
        <v>320</v>
      </c>
      <c r="J152">
        <f>VLOOKUP(A152,[1]SM!$A:$L,9,FALSE)</f>
        <v>0.81195605287863803</v>
      </c>
      <c r="K152">
        <f>VLOOKUP(A152,[1]SM!$A:$L,10,FALSE)</f>
        <v>824</v>
      </c>
      <c r="L152">
        <f>VLOOKUP(A152,[1]SM!$A:$L,11,FALSE)</f>
        <v>0.61702047998801901</v>
      </c>
    </row>
    <row r="153" spans="1:12" x14ac:dyDescent="0.2">
      <c r="A153" t="s">
        <v>49</v>
      </c>
      <c r="B153" t="str">
        <f>VLOOKUP(A153,[1]SM!$A:$L,2,FALSE)</f>
        <v xml:space="preserve">Headache                             </v>
      </c>
      <c r="C153" s="2">
        <v>3.6362148610854801E-9</v>
      </c>
      <c r="D153" s="2">
        <v>8.1615200776540301E-5</v>
      </c>
      <c r="E153">
        <v>1.5252293603481499E-4</v>
      </c>
      <c r="F153" s="1">
        <v>1.1715090536381001</v>
      </c>
      <c r="G153" s="1">
        <v>1.0827891475840501</v>
      </c>
      <c r="H153" s="1">
        <v>1.2674983544287</v>
      </c>
      <c r="I153">
        <f>VLOOKUP(A153,[1]SM!$A:$L,8,FALSE)</f>
        <v>906</v>
      </c>
      <c r="J153">
        <f>VLOOKUP(A153,[1]SM!$A:$L,9,FALSE)</f>
        <v>2.29885057471264</v>
      </c>
      <c r="K153">
        <f>VLOOKUP(A153,[1]SM!$A:$L,10,FALSE)</f>
        <v>2446</v>
      </c>
      <c r="L153">
        <f>VLOOKUP(A153,[1]SM!$A:$L,11,FALSE)</f>
        <v>1.8315923471489</v>
      </c>
    </row>
    <row r="154" spans="1:12" x14ac:dyDescent="0.2">
      <c r="A154" t="s">
        <v>48</v>
      </c>
      <c r="B154" t="str">
        <f>VLOOKUP(A154,[1]SM!$A:$L,2,FALSE)</f>
        <v xml:space="preserve">Unknown and unspecified causes of morbidity                        </v>
      </c>
      <c r="C154" s="2">
        <v>1.3016972238082399E-11</v>
      </c>
      <c r="D154" s="2">
        <v>3.7142644004088201E-9</v>
      </c>
      <c r="E154" s="2">
        <v>1.30325066681011E-8</v>
      </c>
      <c r="F154" s="1">
        <v>1.18602963316801</v>
      </c>
      <c r="G154" s="1">
        <v>1.1206394105042801</v>
      </c>
      <c r="H154" s="1">
        <v>1.255235428602</v>
      </c>
      <c r="I154">
        <f>VLOOKUP(A154,[1]SM!$A:$L,8,FALSE)</f>
        <v>1760</v>
      </c>
      <c r="J154">
        <f>VLOOKUP(A154,[1]SM!$A:$L,9,FALSE)</f>
        <v>4.4657582908325102</v>
      </c>
      <c r="K154">
        <f>VLOOKUP(A154,[1]SM!$A:$L,10,FALSE)</f>
        <v>4961</v>
      </c>
      <c r="L154">
        <f>VLOOKUP(A154,[1]SM!$A:$L,11,FALSE)</f>
        <v>3.7148526713841798</v>
      </c>
    </row>
    <row r="155" spans="1:12" x14ac:dyDescent="0.2">
      <c r="A155" t="s">
        <v>47</v>
      </c>
      <c r="B155" t="str">
        <f>VLOOKUP(A155,[1]SM!$A:$L,2,FALSE)</f>
        <v>Intentional self-poisoning by and exposure to antiepileptic, sedative-hypnotic, antiparkinsonism and psychotropic drugs, not elsewhere classified</v>
      </c>
      <c r="C155">
        <v>1.7959014394822101E-5</v>
      </c>
      <c r="D155">
        <v>6.6221996811148499E-4</v>
      </c>
      <c r="E155">
        <v>9.5283448649134499E-4</v>
      </c>
      <c r="F155" s="1">
        <v>1.56540687735144</v>
      </c>
      <c r="G155" s="1">
        <v>1.2094481278350899</v>
      </c>
      <c r="H155" s="1">
        <v>2.0261296332283099</v>
      </c>
      <c r="I155">
        <f>VLOOKUP(A155,[1]SM!$A:$L,8,FALSE)</f>
        <v>92</v>
      </c>
      <c r="J155">
        <f>VLOOKUP(A155,[1]SM!$A:$L,9,FALSE)</f>
        <v>0.23343736520260799</v>
      </c>
      <c r="K155">
        <f>VLOOKUP(A155,[1]SM!$A:$L,10,FALSE)</f>
        <v>180</v>
      </c>
      <c r="L155">
        <f>VLOOKUP(A155,[1]SM!$A:$L,11,FALSE)</f>
        <v>0.13478602718184901</v>
      </c>
    </row>
    <row r="156" spans="1:12" x14ac:dyDescent="0.2">
      <c r="A156" t="s">
        <v>46</v>
      </c>
      <c r="B156" t="str">
        <f>VLOOKUP(A156,[1]SM!$A:$L,2,FALSE)</f>
        <v xml:space="preserve">Other surgical procedures                           </v>
      </c>
      <c r="C156" s="2">
        <v>5.0673470860566304E-7</v>
      </c>
      <c r="D156" s="2">
        <v>1.0939144795657501E-5</v>
      </c>
      <c r="E156" s="2">
        <v>2.45823478554102E-5</v>
      </c>
      <c r="F156" s="1">
        <v>1.2443459668805901</v>
      </c>
      <c r="G156" s="1">
        <v>1.12882677533678</v>
      </c>
      <c r="H156" s="1">
        <v>1.37168688688309</v>
      </c>
      <c r="I156">
        <f>VLOOKUP(A156,[1]SM!$A:$L,8,FALSE)</f>
        <v>588</v>
      </c>
      <c r="J156">
        <f>VLOOKUP(A156,[1]SM!$A:$L,9,FALSE)</f>
        <v>1.4919692471645001</v>
      </c>
      <c r="K156">
        <f>VLOOKUP(A156,[1]SM!$A:$L,10,FALSE)</f>
        <v>1565</v>
      </c>
      <c r="L156">
        <f>VLOOKUP(A156,[1]SM!$A:$L,11,FALSE)</f>
        <v>1.17188962521996</v>
      </c>
    </row>
    <row r="157" spans="1:12" x14ac:dyDescent="0.2">
      <c r="A157" t="s">
        <v>45</v>
      </c>
      <c r="B157" t="str">
        <f>VLOOKUP(A157,[1]SM!$A:$L,2,FALSE)</f>
        <v xml:space="preserve">Special screening examination for diseases of the blood and blood-forming organs and certain disorders involving  immune mechanism            </v>
      </c>
      <c r="C157">
        <v>5.7719143241613301E-5</v>
      </c>
      <c r="D157">
        <v>2.5159241593325802E-4</v>
      </c>
      <c r="E157">
        <v>4.1244658349714401E-4</v>
      </c>
      <c r="F157" s="1">
        <v>1.3187654678016401</v>
      </c>
      <c r="G157" s="1">
        <v>1.1371733494313301</v>
      </c>
      <c r="H157" s="1">
        <v>1.52935553751394</v>
      </c>
      <c r="I157">
        <f>VLOOKUP(A157,[1]SM!$A:$L,8,FALSE)</f>
        <v>256</v>
      </c>
      <c r="J157">
        <f>VLOOKUP(A157,[1]SM!$A:$L,9,FALSE)</f>
        <v>0.64956484230291001</v>
      </c>
      <c r="K157">
        <f>VLOOKUP(A157,[1]SM!$A:$L,10,FALSE)</f>
        <v>645</v>
      </c>
      <c r="L157">
        <f>VLOOKUP(A157,[1]SM!$A:$L,11,FALSE)</f>
        <v>0.48298326406829201</v>
      </c>
    </row>
    <row r="158" spans="1:12" x14ac:dyDescent="0.2">
      <c r="A158" t="s">
        <v>44</v>
      </c>
      <c r="B158" t="str">
        <f>VLOOKUP(A158,[1]SM!$A:$L,2,FALSE)</f>
        <v xml:space="preserve">General counselling and advice on contraception                        </v>
      </c>
      <c r="C158">
        <v>2.3493071995602199E-4</v>
      </c>
      <c r="D158">
        <v>1.27875094454965E-2</v>
      </c>
      <c r="E158">
        <v>1.40522081818643E-2</v>
      </c>
      <c r="F158" s="1">
        <v>2.4187924563416701</v>
      </c>
      <c r="G158" s="1">
        <v>1.2067157503677599</v>
      </c>
      <c r="H158" s="1">
        <v>4.8483306404779896</v>
      </c>
      <c r="I158">
        <f>VLOOKUP(A158,[1]SM!$A:$L,8,FALSE)</f>
        <v>17</v>
      </c>
      <c r="J158">
        <f>VLOOKUP(A158,[1]SM!$A:$L,9,FALSE)</f>
        <v>4.3135165309177603E-2</v>
      </c>
      <c r="K158">
        <f>VLOOKUP(A158,[1]SM!$A:$L,10,FALSE)</f>
        <v>16</v>
      </c>
      <c r="L158">
        <f>VLOOKUP(A158,[1]SM!$A:$L,11,FALSE)</f>
        <v>1.1980980193942101E-2</v>
      </c>
    </row>
    <row r="159" spans="1:12" x14ac:dyDescent="0.2">
      <c r="A159" t="s">
        <v>43</v>
      </c>
      <c r="B159" t="str">
        <f>VLOOKUP(A159,[1]SM!$A:$L,2,FALSE)</f>
        <v xml:space="preserve">Insertion of (intra-uterine) contraceptive device                         </v>
      </c>
      <c r="C159" s="2">
        <v>7.1001226989405504E-7</v>
      </c>
      <c r="D159">
        <v>1.8299122046425999E-3</v>
      </c>
      <c r="E159">
        <v>2.4398829395234599E-3</v>
      </c>
      <c r="F159" s="1">
        <v>1.2973230585926201</v>
      </c>
      <c r="G159" s="1">
        <v>1.1014168424992701</v>
      </c>
      <c r="H159" s="1">
        <v>1.52807461572589</v>
      </c>
      <c r="I159">
        <f>VLOOKUP(A159,[1]SM!$A:$L,8,FALSE)</f>
        <v>218</v>
      </c>
      <c r="J159">
        <f>VLOOKUP(A159,[1]SM!$A:$L,9,FALSE)</f>
        <v>0.55314506102357197</v>
      </c>
      <c r="K159">
        <f>VLOOKUP(A159,[1]SM!$A:$L,10,FALSE)</f>
        <v>494</v>
      </c>
      <c r="L159">
        <f>VLOOKUP(A159,[1]SM!$A:$L,11,FALSE)</f>
        <v>0.36991276348796298</v>
      </c>
    </row>
    <row r="160" spans="1:12" x14ac:dyDescent="0.2">
      <c r="A160" t="s">
        <v>42</v>
      </c>
      <c r="B160" t="str">
        <f>VLOOKUP(A160,[1]SM!$A:$L,2,FALSE)</f>
        <v xml:space="preserve">Sterilisation                             </v>
      </c>
      <c r="C160" s="2">
        <v>5.8413297106522101E-36</v>
      </c>
      <c r="D160" s="2">
        <v>2.4983214915083501E-9</v>
      </c>
      <c r="E160" s="2">
        <v>9.25304256114202E-9</v>
      </c>
      <c r="F160" s="1">
        <v>1.3421920363114701</v>
      </c>
      <c r="G160" s="1">
        <v>1.2184078543008201</v>
      </c>
      <c r="H160" s="1">
        <v>1.47855207595628</v>
      </c>
      <c r="I160">
        <f>VLOOKUP(A160,[1]SM!$A:$L,8,FALSE)</f>
        <v>678</v>
      </c>
      <c r="J160">
        <f>VLOOKUP(A160,[1]SM!$A:$L,9,FALSE)</f>
        <v>1.72033188703661</v>
      </c>
      <c r="K160">
        <f>VLOOKUP(A160,[1]SM!$A:$L,10,FALSE)</f>
        <v>1271</v>
      </c>
      <c r="L160">
        <f>VLOOKUP(A160,[1]SM!$A:$L,11,FALSE)</f>
        <v>0.95173911415627699</v>
      </c>
    </row>
    <row r="161" spans="1:12" x14ac:dyDescent="0.2">
      <c r="A161" t="s">
        <v>41</v>
      </c>
      <c r="B161" t="str">
        <f>VLOOKUP(A161,[1]SM!$A:$L,2,FALSE)</f>
        <v xml:space="preserve">Menstrual extraction                            </v>
      </c>
      <c r="C161" s="2">
        <v>6.3308098747923703E-16</v>
      </c>
      <c r="D161" s="2">
        <v>5.0276421042194996E-15</v>
      </c>
      <c r="E161" s="2">
        <v>4.5705837311086402E-14</v>
      </c>
      <c r="F161" s="1">
        <v>20.4554180051055</v>
      </c>
      <c r="G161" s="1">
        <v>9.6057038989014494</v>
      </c>
      <c r="H161" s="1">
        <v>43.559965013229899</v>
      </c>
      <c r="I161">
        <f>VLOOKUP(A161,[1]SM!$A:$L,8,FALSE)</f>
        <v>51</v>
      </c>
      <c r="J161">
        <f>VLOOKUP(A161,[1]SM!$A:$L,9,FALSE)</f>
        <v>0.129405495927533</v>
      </c>
      <c r="K161">
        <f>VLOOKUP(A161,[1]SM!$A:$L,10,FALSE)</f>
        <v>8</v>
      </c>
      <c r="L161">
        <f>VLOOKUP(A161,[1]SM!$A:$L,11,FALSE)</f>
        <v>5.9904900969710599E-3</v>
      </c>
    </row>
    <row r="162" spans="1:12" x14ac:dyDescent="0.2">
      <c r="A162" t="s">
        <v>40</v>
      </c>
      <c r="B162" t="str">
        <f>VLOOKUP(A162,[1]SM!$A:$L,2,FALSE)</f>
        <v xml:space="preserve">Surveillance of (intra-uterine) contraceptive device                         </v>
      </c>
      <c r="C162">
        <v>1.01321373824607E-4</v>
      </c>
      <c r="D162">
        <v>2.9091733572163499E-2</v>
      </c>
      <c r="E162">
        <v>3.0948652736344201E-2</v>
      </c>
      <c r="F162" s="1">
        <v>1.18019088328961</v>
      </c>
      <c r="G162" s="1">
        <v>1.0170157451800601</v>
      </c>
      <c r="H162" s="1">
        <v>1.36954666395386</v>
      </c>
      <c r="I162">
        <f>VLOOKUP(A162,[1]SM!$A:$L,8,FALSE)</f>
        <v>252</v>
      </c>
      <c r="J162">
        <f>VLOOKUP(A162,[1]SM!$A:$L,9,FALSE)</f>
        <v>0.63941539164192696</v>
      </c>
      <c r="K162">
        <f>VLOOKUP(A162,[1]SM!$A:$L,10,FALSE)</f>
        <v>640</v>
      </c>
      <c r="L162">
        <f>VLOOKUP(A162,[1]SM!$A:$L,11,FALSE)</f>
        <v>0.47923920775768503</v>
      </c>
    </row>
    <row r="163" spans="1:12" x14ac:dyDescent="0.2">
      <c r="A163" t="s">
        <v>39</v>
      </c>
      <c r="B163" t="str">
        <f>VLOOKUP(A163,[1]SM!$A:$L,2,FALSE)</f>
        <v xml:space="preserve">Pregnancy, not (yet) confirmed    </v>
      </c>
      <c r="C163" s="2">
        <v>3.4366844461158802E-17</v>
      </c>
      <c r="D163" s="2">
        <v>5.30823966796189E-15</v>
      </c>
      <c r="E163" s="2">
        <v>4.6158605808364299E-14</v>
      </c>
      <c r="F163" s="1">
        <v>17.197126880541902</v>
      </c>
      <c r="G163" s="1">
        <v>8.4290299945409899</v>
      </c>
      <c r="H163" s="1">
        <v>35.086026878180697</v>
      </c>
      <c r="I163">
        <f>VLOOKUP(A163,[1]SM!$A:$L,8,FALSE)</f>
        <v>55</v>
      </c>
      <c r="J163">
        <f>VLOOKUP(A163,[1]SM!$A:$L,9,FALSE)</f>
        <v>0.139554946588516</v>
      </c>
      <c r="K163">
        <f>VLOOKUP(A163,[1]SM!$A:$L,10,FALSE)</f>
        <v>9</v>
      </c>
      <c r="L163">
        <f>VLOOKUP(A163,[1]SM!$A:$L,11,FALSE)</f>
        <v>6.7393013590924403E-3</v>
      </c>
    </row>
    <row r="164" spans="1:12" x14ac:dyDescent="0.2">
      <c r="A164" t="s">
        <v>38</v>
      </c>
      <c r="B164" t="str">
        <f>VLOOKUP(A164,[1]SM!$A:$L,2,FALSE)</f>
        <v xml:space="preserve">Pregnancy confirmed                            </v>
      </c>
      <c r="C164" s="2">
        <v>3.33099187223498E-15</v>
      </c>
      <c r="D164" s="2">
        <v>1.4585142467286899E-11</v>
      </c>
      <c r="E164" s="2">
        <v>8.5794955689923101E-11</v>
      </c>
      <c r="F164" s="1">
        <v>5.7688922795630901</v>
      </c>
      <c r="G164" s="1">
        <v>3.4686318408263599</v>
      </c>
      <c r="H164" s="1">
        <v>9.5945951200384805</v>
      </c>
      <c r="I164">
        <f>VLOOKUP(A164,[1]SM!$A:$L,8,FALSE)</f>
        <v>49</v>
      </c>
      <c r="J164">
        <f>VLOOKUP(A164,[1]SM!$A:$L,9,FALSE)</f>
        <v>0.12433077059704099</v>
      </c>
      <c r="K164">
        <f>VLOOKUP(A164,[1]SM!$A:$L,10,FALSE)</f>
        <v>22</v>
      </c>
      <c r="L164">
        <f>VLOOKUP(A164,[1]SM!$A:$L,11,FALSE)</f>
        <v>1.6473847766670401E-2</v>
      </c>
    </row>
    <row r="165" spans="1:12" x14ac:dyDescent="0.2">
      <c r="A165" t="s">
        <v>37</v>
      </c>
      <c r="B165" t="str">
        <f>VLOOKUP(A165,[1]SM!$A:$L,2,FALSE)</f>
        <v xml:space="preserve">Pregnant state, incidental     </v>
      </c>
      <c r="C165" s="2">
        <v>2.0227810732535899E-27</v>
      </c>
      <c r="D165" s="2">
        <v>4.5502655719400196E-13</v>
      </c>
      <c r="E165" s="2">
        <v>3.0335103812933398E-12</v>
      </c>
      <c r="F165" s="1">
        <v>2.1989946888927001</v>
      </c>
      <c r="G165" s="1">
        <v>1.77645204149476</v>
      </c>
      <c r="H165" s="1">
        <v>2.7220423230280599</v>
      </c>
      <c r="I165">
        <f>VLOOKUP(A165,[1]SM!$A:$L,8,FALSE)</f>
        <v>171</v>
      </c>
      <c r="J165">
        <f>VLOOKUP(A165,[1]SM!$A:$L,9,FALSE)</f>
        <v>0.43388901575702199</v>
      </c>
      <c r="K165">
        <f>VLOOKUP(A165,[1]SM!$A:$L,10,FALSE)</f>
        <v>183</v>
      </c>
      <c r="L165">
        <f>VLOOKUP(A165,[1]SM!$A:$L,11,FALSE)</f>
        <v>0.137032460968213</v>
      </c>
    </row>
    <row r="166" spans="1:12" x14ac:dyDescent="0.2">
      <c r="A166" t="s">
        <v>36</v>
      </c>
      <c r="B166" t="str">
        <f>VLOOKUP(A166,[1]SM!$A:$L,2,FALSE)</f>
        <v xml:space="preserve">Supervision of other normal pregnancy                         </v>
      </c>
      <c r="C166" s="2">
        <v>3.2164639871749303E-36</v>
      </c>
      <c r="D166" s="2">
        <v>3.3852320866106702E-16</v>
      </c>
      <c r="E166" s="2">
        <v>3.3852320866106702E-15</v>
      </c>
      <c r="F166" s="1">
        <v>2.2232701625856301</v>
      </c>
      <c r="G166" s="1">
        <v>1.83498806900388</v>
      </c>
      <c r="H166" s="1">
        <v>2.6937124547773101</v>
      </c>
      <c r="I166">
        <f>VLOOKUP(A166,[1]SM!$A:$L,8,FALSE)</f>
        <v>216</v>
      </c>
      <c r="J166">
        <f>VLOOKUP(A166,[1]SM!$A:$L,9,FALSE)</f>
        <v>0.54807033569308095</v>
      </c>
      <c r="K166">
        <f>VLOOKUP(A166,[1]SM!$A:$L,10,FALSE)</f>
        <v>220</v>
      </c>
      <c r="L166">
        <f>VLOOKUP(A166,[1]SM!$A:$L,11,FALSE)</f>
        <v>0.16473847766670399</v>
      </c>
    </row>
    <row r="167" spans="1:12" x14ac:dyDescent="0.2">
      <c r="A167" t="s">
        <v>35</v>
      </c>
      <c r="B167" t="str">
        <f>VLOOKUP(A167,[1]SM!$A:$L,2,FALSE)</f>
        <v xml:space="preserve">Supervision of normal pregnancy, unspecified   </v>
      </c>
      <c r="C167" s="2">
        <v>4.2198328309675802E-26</v>
      </c>
      <c r="D167" s="2">
        <v>3.2539217399982599E-13</v>
      </c>
      <c r="E167" s="2">
        <v>2.2440839586194899E-12</v>
      </c>
      <c r="F167" s="1">
        <v>2.2396435858586701</v>
      </c>
      <c r="G167" s="1">
        <v>1.80278782705772</v>
      </c>
      <c r="H167" s="1">
        <v>2.78235925292682</v>
      </c>
      <c r="I167">
        <f>VLOOKUP(A167,[1]SM!$A:$L,8,FALSE)</f>
        <v>164</v>
      </c>
      <c r="J167">
        <f>VLOOKUP(A167,[1]SM!$A:$L,9,FALSE)</f>
        <v>0.41612747710030201</v>
      </c>
      <c r="K167">
        <f>VLOOKUP(A167,[1]SM!$A:$L,10,FALSE)</f>
        <v>177</v>
      </c>
      <c r="L167">
        <f>VLOOKUP(A167,[1]SM!$A:$L,11,FALSE)</f>
        <v>0.13253959339548499</v>
      </c>
    </row>
    <row r="168" spans="1:12" x14ac:dyDescent="0.2">
      <c r="A168" t="s">
        <v>34</v>
      </c>
      <c r="B168" t="str">
        <f>VLOOKUP(A168,[1]SM!$A:$L,2,FALSE)</f>
        <v xml:space="preserve">Supervision of pregnancy with history of infertility                       </v>
      </c>
      <c r="C168" s="2">
        <v>1.72112165972525E-6</v>
      </c>
      <c r="D168">
        <v>1.01901961196891E-4</v>
      </c>
      <c r="E168">
        <v>1.8697607559062501E-4</v>
      </c>
      <c r="F168" s="1">
        <v>1.9764999489175501</v>
      </c>
      <c r="G168" s="1">
        <v>1.4016986046598801</v>
      </c>
      <c r="H168" s="1">
        <v>2.7870128678761201</v>
      </c>
      <c r="I168">
        <f>VLOOKUP(A168,[1]SM!$A:$L,8,FALSE)</f>
        <v>56</v>
      </c>
      <c r="J168">
        <f>VLOOKUP(A168,[1]SM!$A:$L,9,FALSE)</f>
        <v>0.14209230925376201</v>
      </c>
      <c r="K168">
        <f>VLOOKUP(A168,[1]SM!$A:$L,10,FALSE)</f>
        <v>83</v>
      </c>
      <c r="L168">
        <f>VLOOKUP(A168,[1]SM!$A:$L,11,FALSE)</f>
        <v>6.2151334756074698E-2</v>
      </c>
    </row>
    <row r="169" spans="1:12" x14ac:dyDescent="0.2">
      <c r="A169" t="s">
        <v>33</v>
      </c>
      <c r="B169" t="str">
        <f>VLOOKUP(A169,[1]SM!$A:$L,2,FALSE)</f>
        <v xml:space="preserve">Supervision of pregnancy with history of abortive outcome                      </v>
      </c>
      <c r="C169" s="2">
        <v>1.1537333093686301E-33</v>
      </c>
      <c r="D169" s="2">
        <v>2.5857741572344998E-28</v>
      </c>
      <c r="E169" s="2">
        <v>6.4644353930862502E-27</v>
      </c>
      <c r="F169" s="1">
        <v>36.872147853890702</v>
      </c>
      <c r="G169" s="1">
        <v>19.4281220514662</v>
      </c>
      <c r="H169" s="1">
        <v>69.978728966064594</v>
      </c>
      <c r="I169">
        <f>VLOOKUP(A169,[1]SM!$A:$L,8,FALSE)</f>
        <v>151</v>
      </c>
      <c r="J169">
        <f>VLOOKUP(A169,[1]SM!$A:$L,9,FALSE)</f>
        <v>0.38314176245210702</v>
      </c>
      <c r="K169">
        <f>VLOOKUP(A169,[1]SM!$A:$L,10,FALSE)</f>
        <v>10</v>
      </c>
      <c r="L169">
        <f>VLOOKUP(A169,[1]SM!$A:$L,11,FALSE)</f>
        <v>7.4881126212138199E-3</v>
      </c>
    </row>
    <row r="170" spans="1:12" x14ac:dyDescent="0.2">
      <c r="A170" t="s">
        <v>32</v>
      </c>
      <c r="B170" t="str">
        <f>VLOOKUP(A170,[1]SM!$A:$L,2,FALSE)</f>
        <v xml:space="preserve">Supervision of pregnancy with other poor reproductive or obstetric history                    </v>
      </c>
      <c r="C170" s="2">
        <v>9.8706273547613707E-22</v>
      </c>
      <c r="D170" s="2">
        <v>5.8719450867198502E-12</v>
      </c>
      <c r="E170" s="2">
        <v>3.5587545980120299E-11</v>
      </c>
      <c r="F170" s="1">
        <v>3.09519681801393</v>
      </c>
      <c r="G170" s="1">
        <v>2.2436466392657199</v>
      </c>
      <c r="H170" s="1">
        <v>4.2699430358511696</v>
      </c>
      <c r="I170">
        <f>VLOOKUP(A170,[1]SM!$A:$L,8,FALSE)</f>
        <v>92</v>
      </c>
      <c r="J170">
        <f>VLOOKUP(A170,[1]SM!$A:$L,9,FALSE)</f>
        <v>0.23343736520260799</v>
      </c>
      <c r="K170">
        <f>VLOOKUP(A170,[1]SM!$A:$L,10,FALSE)</f>
        <v>67</v>
      </c>
      <c r="L170">
        <f>VLOOKUP(A170,[1]SM!$A:$L,11,FALSE)</f>
        <v>5.0170354562132598E-2</v>
      </c>
    </row>
    <row r="171" spans="1:12" x14ac:dyDescent="0.2">
      <c r="A171" t="s">
        <v>31</v>
      </c>
      <c r="B171" t="str">
        <f>VLOOKUP(A171,[1]SM!$A:$L,2,FALSE)</f>
        <v xml:space="preserve">Supervision of pregnancy with grand multiparity                        </v>
      </c>
      <c r="C171">
        <v>6.8700006211310003E-6</v>
      </c>
      <c r="D171">
        <v>0.66875105803522295</v>
      </c>
      <c r="E171">
        <v>0.66875105803522295</v>
      </c>
      <c r="F171" s="1">
        <v>0.86281759876512898</v>
      </c>
      <c r="G171" s="1">
        <v>0.43890424403663097</v>
      </c>
      <c r="H171" s="1">
        <v>1.69616543666115</v>
      </c>
      <c r="I171">
        <f>VLOOKUP(A171,[1]SM!$A:$L,8,FALSE)</f>
        <v>21</v>
      </c>
      <c r="J171">
        <f>VLOOKUP(A171,[1]SM!$A:$L,9,FALSE)</f>
        <v>5.3284615970160598E-2</v>
      </c>
      <c r="K171">
        <f>VLOOKUP(A171,[1]SM!$A:$L,10,FALSE)</f>
        <v>16</v>
      </c>
      <c r="L171">
        <f>VLOOKUP(A171,[1]SM!$A:$L,11,FALSE)</f>
        <v>1.1980980193942101E-2</v>
      </c>
    </row>
    <row r="172" spans="1:12" x14ac:dyDescent="0.2">
      <c r="A172" t="s">
        <v>30</v>
      </c>
      <c r="B172" t="str">
        <f>VLOOKUP(A172,[1]SM!$A:$L,2,FALSE)</f>
        <v xml:space="preserve">Supervision of other high-risk pregnancies                         </v>
      </c>
      <c r="C172" s="2">
        <v>6.6138624073074298E-9</v>
      </c>
      <c r="D172" s="2">
        <v>2.3463050627331301E-6</v>
      </c>
      <c r="E172" s="2">
        <v>6.1744870071924399E-6</v>
      </c>
      <c r="F172" s="1">
        <v>3.55669156606309</v>
      </c>
      <c r="G172" s="1">
        <v>2.1002588092588899</v>
      </c>
      <c r="H172" s="1">
        <v>6.0230933637022002</v>
      </c>
      <c r="I172">
        <f>VLOOKUP(A172,[1]SM!$A:$L,8,FALSE)</f>
        <v>34</v>
      </c>
      <c r="J172">
        <f>VLOOKUP(A172,[1]SM!$A:$L,9,FALSE)</f>
        <v>8.6270330618355304E-2</v>
      </c>
      <c r="K172">
        <f>VLOOKUP(A172,[1]SM!$A:$L,10,FALSE)</f>
        <v>25</v>
      </c>
      <c r="L172">
        <f>VLOOKUP(A172,[1]SM!$A:$L,11,FALSE)</f>
        <v>1.8720281553034599E-2</v>
      </c>
    </row>
    <row r="173" spans="1:12" x14ac:dyDescent="0.2">
      <c r="A173" t="s">
        <v>29</v>
      </c>
      <c r="B173" t="str">
        <f>VLOOKUP(A173,[1]SM!$A:$L,2,FALSE)</f>
        <v xml:space="preserve">Antenatal screening for chromosomal anomalies                         </v>
      </c>
      <c r="C173" s="2">
        <v>2.3253542613576098E-18</v>
      </c>
      <c r="D173" s="2">
        <v>1.9684488977432901E-10</v>
      </c>
      <c r="E173" s="2">
        <v>8.7486617677479595E-10</v>
      </c>
      <c r="F173" s="1">
        <v>2.5245860146484098</v>
      </c>
      <c r="G173" s="1">
        <v>1.8980971751053901</v>
      </c>
      <c r="H173" s="1">
        <v>3.3578547131046799</v>
      </c>
      <c r="I173">
        <f>VLOOKUP(A173,[1]SM!$A:$L,8,FALSE)</f>
        <v>99</v>
      </c>
      <c r="J173">
        <f>VLOOKUP(A173,[1]SM!$A:$L,9,FALSE)</f>
        <v>0.25119890385932903</v>
      </c>
      <c r="K173">
        <f>VLOOKUP(A173,[1]SM!$A:$L,10,FALSE)</f>
        <v>96</v>
      </c>
      <c r="L173">
        <f>VLOOKUP(A173,[1]SM!$A:$L,11,FALSE)</f>
        <v>7.1885881163652701E-2</v>
      </c>
    </row>
    <row r="174" spans="1:12" x14ac:dyDescent="0.2">
      <c r="A174" t="s">
        <v>28</v>
      </c>
      <c r="B174" t="str">
        <f>VLOOKUP(A174,[1]SM!$A:$L,2,FALSE)</f>
        <v xml:space="preserve">Antenatal screening for raised alphafetoprotein level                        </v>
      </c>
      <c r="C174">
        <v>3.7309582150537999E-4</v>
      </c>
      <c r="D174">
        <v>1.02778767765692E-2</v>
      </c>
      <c r="E174">
        <v>1.1637114938465601E-2</v>
      </c>
      <c r="F174" s="1">
        <v>2.4360279342043198</v>
      </c>
      <c r="G174" s="1">
        <v>1.2341267132229701</v>
      </c>
      <c r="H174" s="1">
        <v>4.80844635533923</v>
      </c>
      <c r="I174">
        <f>VLOOKUP(A174,[1]SM!$A:$L,8,FALSE)</f>
        <v>17</v>
      </c>
      <c r="J174">
        <f>VLOOKUP(A174,[1]SM!$A:$L,9,FALSE)</f>
        <v>4.3135165309177603E-2</v>
      </c>
      <c r="K174">
        <f>VLOOKUP(A174,[1]SM!$A:$L,10,FALSE)</f>
        <v>17</v>
      </c>
      <c r="L174">
        <f>VLOOKUP(A174,[1]SM!$A:$L,11,FALSE)</f>
        <v>1.27297914560635E-2</v>
      </c>
    </row>
    <row r="175" spans="1:12" x14ac:dyDescent="0.2">
      <c r="A175" t="s">
        <v>27</v>
      </c>
      <c r="B175" t="str">
        <f>VLOOKUP(A175,[1]SM!$A:$L,2,FALSE)</f>
        <v xml:space="preserve">Other antenatal screening based on amniocentesis                        </v>
      </c>
      <c r="C175">
        <v>1.26269038147593E-4</v>
      </c>
      <c r="D175">
        <v>4.6855933808990599E-2</v>
      </c>
      <c r="E175">
        <v>4.8808264384365203E-2</v>
      </c>
      <c r="F175" s="1">
        <v>1.75654692980362</v>
      </c>
      <c r="G175" s="1">
        <v>1.0078534390156799</v>
      </c>
      <c r="H175" s="1">
        <v>3.0614144846456699</v>
      </c>
      <c r="I175">
        <f>VLOOKUP(A175,[1]SM!$A:$L,8,FALSE)</f>
        <v>24</v>
      </c>
      <c r="J175">
        <f>VLOOKUP(A175,[1]SM!$A:$L,9,FALSE)</f>
        <v>6.0896703965897803E-2</v>
      </c>
      <c r="K175">
        <f>VLOOKUP(A175,[1]SM!$A:$L,10,FALSE)</f>
        <v>28</v>
      </c>
      <c r="L175">
        <f>VLOOKUP(A175,[1]SM!$A:$L,11,FALSE)</f>
        <v>2.09667153393987E-2</v>
      </c>
    </row>
    <row r="176" spans="1:12" x14ac:dyDescent="0.2">
      <c r="A176" t="s">
        <v>26</v>
      </c>
      <c r="B176" t="str">
        <f>VLOOKUP(A176,[1]SM!$A:$L,2,FALSE)</f>
        <v xml:space="preserve">Antenatal screening for malformations using ultrasound and other physical methods                    </v>
      </c>
      <c r="C176" s="2">
        <v>3.0136560274687698E-12</v>
      </c>
      <c r="D176" s="2">
        <v>1.3075324638915801E-5</v>
      </c>
      <c r="E176" s="2">
        <v>2.9056276975368501E-5</v>
      </c>
      <c r="F176" s="1">
        <v>1.8843681042875799</v>
      </c>
      <c r="G176" s="1">
        <v>1.41721089606457</v>
      </c>
      <c r="H176" s="1">
        <v>2.5055149959096599</v>
      </c>
      <c r="I176">
        <f>VLOOKUP(A176,[1]SM!$A:$L,8,FALSE)</f>
        <v>88</v>
      </c>
      <c r="J176">
        <f>VLOOKUP(A176,[1]SM!$A:$L,9,FALSE)</f>
        <v>0.223287914541625</v>
      </c>
      <c r="K176">
        <f>VLOOKUP(A176,[1]SM!$A:$L,10,FALSE)</f>
        <v>110</v>
      </c>
      <c r="L176">
        <f>VLOOKUP(A176,[1]SM!$A:$L,11,FALSE)</f>
        <v>8.2369238833352093E-2</v>
      </c>
    </row>
    <row r="177" spans="1:12" x14ac:dyDescent="0.2">
      <c r="A177" t="s">
        <v>25</v>
      </c>
      <c r="B177" t="str">
        <f>VLOOKUP(A177,[1]SM!$A:$L,2,FALSE)</f>
        <v xml:space="preserve">Other antenatal screening                           </v>
      </c>
      <c r="C177" s="2">
        <v>1.4717244802531901E-29</v>
      </c>
      <c r="D177" s="2">
        <v>1.45537490919577E-15</v>
      </c>
      <c r="E177" s="2">
        <v>1.38607134209121E-14</v>
      </c>
      <c r="F177" s="1">
        <v>2.3126772033240499</v>
      </c>
      <c r="G177" s="1">
        <v>1.8823084965852901</v>
      </c>
      <c r="H177" s="1">
        <v>2.8414448834914401</v>
      </c>
      <c r="I177">
        <f>VLOOKUP(A177,[1]SM!$A:$L,8,FALSE)</f>
        <v>183</v>
      </c>
      <c r="J177">
        <f>VLOOKUP(A177,[1]SM!$A:$L,9,FALSE)</f>
        <v>0.46433736773997097</v>
      </c>
      <c r="K177">
        <f>VLOOKUP(A177,[1]SM!$A:$L,10,FALSE)</f>
        <v>194</v>
      </c>
      <c r="L177">
        <f>VLOOKUP(A177,[1]SM!$A:$L,11,FALSE)</f>
        <v>0.145269384851548</v>
      </c>
    </row>
    <row r="178" spans="1:12" x14ac:dyDescent="0.2">
      <c r="A178" t="s">
        <v>24</v>
      </c>
      <c r="B178" t="str">
        <f>VLOOKUP(A178,[1]SM!$A:$L,2,FALSE)</f>
        <v xml:space="preserve">Antenatal screening, unspecified     </v>
      </c>
      <c r="C178" s="2">
        <v>2.38479561424574E-20</v>
      </c>
      <c r="D178" s="2">
        <v>2.8122571980276398E-9</v>
      </c>
      <c r="E178" s="2">
        <v>1.02263898110096E-8</v>
      </c>
      <c r="F178" s="1">
        <v>2.05424549039506</v>
      </c>
      <c r="G178" s="1">
        <v>1.62004005998246</v>
      </c>
      <c r="H178" s="1">
        <v>2.6048272749836401</v>
      </c>
      <c r="I178">
        <f>VLOOKUP(A178,[1]SM!$A:$L,8,FALSE)</f>
        <v>134</v>
      </c>
      <c r="J178">
        <f>VLOOKUP(A178,[1]SM!$A:$L,9,FALSE)</f>
        <v>0.34000659714293002</v>
      </c>
      <c r="K178">
        <f>VLOOKUP(A178,[1]SM!$A:$L,10,FALSE)</f>
        <v>152</v>
      </c>
      <c r="L178">
        <f>VLOOKUP(A178,[1]SM!$A:$L,11,FALSE)</f>
        <v>0.11381931184245</v>
      </c>
    </row>
    <row r="179" spans="1:12" x14ac:dyDescent="0.2">
      <c r="A179" t="s">
        <v>23</v>
      </c>
      <c r="B179" t="str">
        <f>VLOOKUP(A179,[1]SM!$A:$L,2,FALSE)</f>
        <v xml:space="preserve">Single live birth                           </v>
      </c>
      <c r="C179" s="2">
        <v>0</v>
      </c>
      <c r="D179" s="2">
        <v>1.02104583401214E-152</v>
      </c>
      <c r="E179" s="2">
        <v>2.0420916680242799E-150</v>
      </c>
      <c r="F179" s="1">
        <v>1.9247971166676801</v>
      </c>
      <c r="G179" s="1">
        <v>1.83320279293985</v>
      </c>
      <c r="H179" s="1">
        <v>2.0209678681488801</v>
      </c>
      <c r="I179">
        <f>VLOOKUP(A179,[1]SM!$A:$L,8,FALSE)</f>
        <v>3753</v>
      </c>
      <c r="J179">
        <f>VLOOKUP(A179,[1]SM!$A:$L,9,FALSE)</f>
        <v>9.5227220826672792</v>
      </c>
      <c r="K179">
        <f>VLOOKUP(A179,[1]SM!$A:$L,10,FALSE)</f>
        <v>5340</v>
      </c>
      <c r="L179">
        <f>VLOOKUP(A179,[1]SM!$A:$L,11,FALSE)</f>
        <v>3.99865213972818</v>
      </c>
    </row>
    <row r="180" spans="1:12" x14ac:dyDescent="0.2">
      <c r="A180" t="s">
        <v>22</v>
      </c>
      <c r="B180" t="str">
        <f>VLOOKUP(A180,[1]SM!$A:$L,2,FALSE)</f>
        <v xml:space="preserve">Single stillbirth                            </v>
      </c>
      <c r="C180" s="2">
        <v>9.0876584910687398E-6</v>
      </c>
      <c r="D180" s="2">
        <v>2.4410935355417399E-5</v>
      </c>
      <c r="E180" s="2">
        <v>5.0856115323786303E-5</v>
      </c>
      <c r="F180" s="1">
        <v>74.272695157155297</v>
      </c>
      <c r="G180" s="1">
        <v>10.044999892337</v>
      </c>
      <c r="H180" s="1">
        <v>549.17205625019801</v>
      </c>
      <c r="I180">
        <f>VLOOKUP(A180,[1]SM!$A:$L,8,FALSE)</f>
        <v>27</v>
      </c>
      <c r="J180">
        <f>VLOOKUP(A180,[1]SM!$A:$L,9,FALSE)</f>
        <v>6.8508791961635104E-2</v>
      </c>
      <c r="K180">
        <f>VLOOKUP(A180,[1]SM!$A:$L,10,FALSE)</f>
        <v>1</v>
      </c>
      <c r="L180">
        <f>VLOOKUP(A180,[1]SM!$A:$L,11,FALSE)</f>
        <v>7.4881126212138205E-4</v>
      </c>
    </row>
    <row r="181" spans="1:12" x14ac:dyDescent="0.2">
      <c r="A181" t="s">
        <v>21</v>
      </c>
      <c r="B181" t="str">
        <f>VLOOKUP(A181,[1]SM!$A:$L,2,FALSE)</f>
        <v xml:space="preserve">Twins, both liveborn     </v>
      </c>
      <c r="C181" s="2">
        <v>1.18867350238575E-7</v>
      </c>
      <c r="D181">
        <v>0.228828371339236</v>
      </c>
      <c r="E181">
        <v>0.23113976902953201</v>
      </c>
      <c r="F181" s="1">
        <v>1.1802223771820699</v>
      </c>
      <c r="G181" s="1">
        <v>0.90105909973484799</v>
      </c>
      <c r="H181" s="1">
        <v>1.54587513739243</v>
      </c>
      <c r="I181">
        <f>VLOOKUP(A181,[1]SM!$A:$L,8,FALSE)</f>
        <v>88</v>
      </c>
      <c r="J181">
        <f>VLOOKUP(A181,[1]SM!$A:$L,9,FALSE)</f>
        <v>0.223287914541625</v>
      </c>
      <c r="K181">
        <f>VLOOKUP(A181,[1]SM!$A:$L,10,FALSE)</f>
        <v>146</v>
      </c>
      <c r="L181">
        <f>VLOOKUP(A181,[1]SM!$A:$L,11,FALSE)</f>
        <v>0.109326444269722</v>
      </c>
    </row>
    <row r="182" spans="1:12" x14ac:dyDescent="0.2">
      <c r="A182" t="s">
        <v>20</v>
      </c>
      <c r="B182" t="str">
        <f>VLOOKUP(A182,[1]SM!$A:$L,2,FALSE)</f>
        <v xml:space="preserve">Care and examination immediately after delivery                        </v>
      </c>
      <c r="C182" s="2">
        <v>5.8196488455994596E-12</v>
      </c>
      <c r="D182">
        <v>3.51087212930101E-4</v>
      </c>
      <c r="E182">
        <v>5.48573770203283E-4</v>
      </c>
      <c r="F182" s="1">
        <v>1.6219762941645799</v>
      </c>
      <c r="G182" s="1">
        <v>1.2441323389224099</v>
      </c>
      <c r="H182" s="1">
        <v>2.1145717513544402</v>
      </c>
      <c r="I182">
        <f>VLOOKUP(A182,[1]SM!$A:$L,8,FALSE)</f>
        <v>99</v>
      </c>
      <c r="J182">
        <f>VLOOKUP(A182,[1]SM!$A:$L,9,FALSE)</f>
        <v>0.25119890385932903</v>
      </c>
      <c r="K182">
        <f>VLOOKUP(A182,[1]SM!$A:$L,10,FALSE)</f>
        <v>135</v>
      </c>
      <c r="L182">
        <f>VLOOKUP(A182,[1]SM!$A:$L,11,FALSE)</f>
        <v>0.10108952038638699</v>
      </c>
    </row>
    <row r="183" spans="1:12" x14ac:dyDescent="0.2">
      <c r="A183" t="s">
        <v>19</v>
      </c>
      <c r="B183" t="str">
        <f>VLOOKUP(A183,[1]SM!$A:$L,2,FALSE)</f>
        <v xml:space="preserve">Care and examination of lactating mother                        </v>
      </c>
      <c r="C183" s="2">
        <v>4.5312706020173898E-13</v>
      </c>
      <c r="D183" s="2">
        <v>2.14429818697952E-7</v>
      </c>
      <c r="E183" s="2">
        <v>6.12656624851292E-7</v>
      </c>
      <c r="F183" s="1">
        <v>2.4820142370484501</v>
      </c>
      <c r="G183" s="1">
        <v>1.76036374927238</v>
      </c>
      <c r="H183" s="1">
        <v>3.49950098407643</v>
      </c>
      <c r="I183">
        <f>VLOOKUP(A183,[1]SM!$A:$L,8,FALSE)</f>
        <v>68</v>
      </c>
      <c r="J183">
        <f>VLOOKUP(A183,[1]SM!$A:$L,9,FALSE)</f>
        <v>0.172540661236711</v>
      </c>
      <c r="K183">
        <f>VLOOKUP(A183,[1]SM!$A:$L,10,FALSE)</f>
        <v>66</v>
      </c>
      <c r="L183">
        <f>VLOOKUP(A183,[1]SM!$A:$L,11,FALSE)</f>
        <v>4.9421543300011202E-2</v>
      </c>
    </row>
    <row r="184" spans="1:12" x14ac:dyDescent="0.2">
      <c r="A184" t="s">
        <v>18</v>
      </c>
      <c r="B184" t="str">
        <f>VLOOKUP(A184,[1]SM!$A:$L,2,FALSE)</f>
        <v xml:space="preserve">Routine postpartum follow-up                           </v>
      </c>
      <c r="C184" s="2">
        <v>7.8907228006832498E-8</v>
      </c>
      <c r="D184" s="2">
        <v>2.9554541591438399E-5</v>
      </c>
      <c r="E184" s="2">
        <v>5.9706144629168499E-5</v>
      </c>
      <c r="F184" s="1">
        <v>3.86580002654398</v>
      </c>
      <c r="G184" s="1">
        <v>2.0496367437818801</v>
      </c>
      <c r="H184" s="1">
        <v>7.2912480177598997</v>
      </c>
      <c r="I184">
        <f>VLOOKUP(A184,[1]SM!$A:$L,8,FALSE)</f>
        <v>26</v>
      </c>
      <c r="J184">
        <f>VLOOKUP(A184,[1]SM!$A:$L,9,FALSE)</f>
        <v>6.59714292963893E-2</v>
      </c>
      <c r="K184">
        <f>VLOOKUP(A184,[1]SM!$A:$L,10,FALSE)</f>
        <v>16</v>
      </c>
      <c r="L184">
        <f>VLOOKUP(A184,[1]SM!$A:$L,11,FALSE)</f>
        <v>1.1980980193942101E-2</v>
      </c>
    </row>
    <row r="185" spans="1:12" x14ac:dyDescent="0.2">
      <c r="A185" t="s">
        <v>17</v>
      </c>
      <c r="B185" t="str">
        <f>VLOOKUP(A185,[1]SM!$A:$L,2,FALSE)</f>
        <v xml:space="preserve">Problems related to unwanted pregnancy                         </v>
      </c>
      <c r="C185" s="2">
        <v>4.8944730565255704E-7</v>
      </c>
      <c r="D185" s="2">
        <v>2.2857415465756499E-5</v>
      </c>
      <c r="E185" s="2">
        <v>4.8632798863311702E-5</v>
      </c>
      <c r="F185" s="1">
        <v>5.6440148351530803</v>
      </c>
      <c r="G185" s="1">
        <v>2.5336340431790201</v>
      </c>
      <c r="H185" s="1">
        <v>12.572811588629699</v>
      </c>
      <c r="I185">
        <f>VLOOKUP(A185,[1]SM!$A:$L,8,FALSE)</f>
        <v>20</v>
      </c>
      <c r="J185">
        <f>VLOOKUP(A185,[1]SM!$A:$L,9,FALSE)</f>
        <v>5.0747253304914898E-2</v>
      </c>
      <c r="K185">
        <f>VLOOKUP(A185,[1]SM!$A:$L,10,FALSE)</f>
        <v>9</v>
      </c>
      <c r="L185">
        <f>VLOOKUP(A185,[1]SM!$A:$L,11,FALSE)</f>
        <v>6.7393013590924403E-3</v>
      </c>
    </row>
    <row r="186" spans="1:12" x14ac:dyDescent="0.2">
      <c r="A186" t="s">
        <v>16</v>
      </c>
      <c r="B186" t="str">
        <f>VLOOKUP(A186,[1]SM!$A:$L,2,FALSE)</f>
        <v xml:space="preserve">Tobacco use                            </v>
      </c>
      <c r="C186" s="2">
        <v>2.7005914687328501E-15</v>
      </c>
      <c r="D186" s="2">
        <v>4.6988789207641101E-9</v>
      </c>
      <c r="E186" s="2">
        <v>1.6203030761255601E-8</v>
      </c>
      <c r="F186" s="1">
        <v>1.2565905953900101</v>
      </c>
      <c r="G186" s="1">
        <v>1.1641319063953</v>
      </c>
      <c r="H186" s="1">
        <v>1.35639261818019</v>
      </c>
      <c r="I186">
        <f>VLOOKUP(A186,[1]SM!$A:$L,8,FALSE)</f>
        <v>986</v>
      </c>
      <c r="J186">
        <f>VLOOKUP(A186,[1]SM!$A:$L,9,FALSE)</f>
        <v>2.5018395879323001</v>
      </c>
      <c r="K186">
        <f>VLOOKUP(A186,[1]SM!$A:$L,10,FALSE)</f>
        <v>2489</v>
      </c>
      <c r="L186">
        <f>VLOOKUP(A186,[1]SM!$A:$L,11,FALSE)</f>
        <v>1.8637912314201199</v>
      </c>
    </row>
    <row r="187" spans="1:12" x14ac:dyDescent="0.2">
      <c r="A187" t="s">
        <v>15</v>
      </c>
      <c r="B187" t="str">
        <f>VLOOKUP(A187,[1]SM!$A:$L,2,FALSE)</f>
        <v xml:space="preserve">Family history of ischaemic heart disease and other diseases of the circulatory system                 </v>
      </c>
      <c r="C187" s="2">
        <v>2.2474397934387999E-7</v>
      </c>
      <c r="D187" s="2">
        <v>6.1035299184650198E-6</v>
      </c>
      <c r="E187" s="2">
        <v>1.4886658337719599E-5</v>
      </c>
      <c r="F187" s="1">
        <v>1.1880549629522901</v>
      </c>
      <c r="G187" s="1">
        <v>1.1025674681370901</v>
      </c>
      <c r="H187" s="1">
        <v>1.2801707249538199</v>
      </c>
      <c r="I187">
        <f>VLOOKUP(A187,[1]SM!$A:$L,8,FALSE)</f>
        <v>998</v>
      </c>
      <c r="J187">
        <f>VLOOKUP(A187,[1]SM!$A:$L,9,FALSE)</f>
        <v>2.5322879399152498</v>
      </c>
      <c r="K187">
        <f>VLOOKUP(A187,[1]SM!$A:$L,10,FALSE)</f>
        <v>2800</v>
      </c>
      <c r="L187">
        <f>VLOOKUP(A187,[1]SM!$A:$L,11,FALSE)</f>
        <v>2.0966715339398698</v>
      </c>
    </row>
    <row r="188" spans="1:12" x14ac:dyDescent="0.2">
      <c r="A188" t="s">
        <v>14</v>
      </c>
      <c r="B188" t="str">
        <f>VLOOKUP(A188,[1]SM!$A:$L,2,FALSE)</f>
        <v>Family history of congenital malformations, deformations and chromosomal abnormalities</v>
      </c>
      <c r="C188">
        <v>1.8547431801980101E-4</v>
      </c>
      <c r="D188">
        <v>1.3889507780511699E-2</v>
      </c>
      <c r="E188">
        <v>1.5179789924056501E-2</v>
      </c>
      <c r="F188" s="1">
        <v>2.0863070642110499</v>
      </c>
      <c r="G188" s="1">
        <v>1.16124934222291</v>
      </c>
      <c r="H188" s="1">
        <v>3.74827094226367</v>
      </c>
      <c r="I188">
        <f>VLOOKUP(A188,[1]SM!$A:$L,8,FALSE)</f>
        <v>22</v>
      </c>
      <c r="J188">
        <f>VLOOKUP(A188,[1]SM!$A:$L,9,FALSE)</f>
        <v>5.5821978635406402E-2</v>
      </c>
      <c r="K188">
        <f>VLOOKUP(A188,[1]SM!$A:$L,10,FALSE)</f>
        <v>25</v>
      </c>
      <c r="L188">
        <f>VLOOKUP(A188,[1]SM!$A:$L,11,FALSE)</f>
        <v>1.8720281553034599E-2</v>
      </c>
    </row>
    <row r="189" spans="1:12" x14ac:dyDescent="0.2">
      <c r="A189" t="s">
        <v>13</v>
      </c>
      <c r="B189" t="str">
        <f>VLOOKUP(A189,[1]SM!$A:$L,2,FALSE)</f>
        <v xml:space="preserve">Family history of diabetes mellitus                         </v>
      </c>
      <c r="C189" s="2">
        <v>4.0187478125611199E-6</v>
      </c>
      <c r="D189">
        <v>1.12002330367184E-4</v>
      </c>
      <c r="E189">
        <v>2.01806000661593E-4</v>
      </c>
      <c r="F189" s="1">
        <v>1.8551814460082401</v>
      </c>
      <c r="G189" s="1">
        <v>1.3558547836585899</v>
      </c>
      <c r="H189" s="1">
        <v>2.5383973557450301</v>
      </c>
      <c r="I189">
        <f>VLOOKUP(A189,[1]SM!$A:$L,8,FALSE)</f>
        <v>66</v>
      </c>
      <c r="J189">
        <f>VLOOKUP(A189,[1]SM!$A:$L,9,FALSE)</f>
        <v>0.167465935906219</v>
      </c>
      <c r="K189">
        <f>VLOOKUP(A189,[1]SM!$A:$L,10,FALSE)</f>
        <v>109</v>
      </c>
      <c r="L189">
        <f>VLOOKUP(A189,[1]SM!$A:$L,11,FALSE)</f>
        <v>8.1620427571230697E-2</v>
      </c>
    </row>
    <row r="190" spans="1:12" x14ac:dyDescent="0.2">
      <c r="A190" t="s">
        <v>12</v>
      </c>
      <c r="B190" t="str">
        <f>VLOOKUP(A190,[1]SM!$A:$L,2,FALSE)</f>
        <v xml:space="preserve">Personal history of psychoactive substance abuse                        </v>
      </c>
      <c r="C190" s="2">
        <v>1.4433859717845501E-9</v>
      </c>
      <c r="D190" s="2">
        <v>4.5469261883659399E-10</v>
      </c>
      <c r="E190" s="2">
        <v>1.85588824014936E-9</v>
      </c>
      <c r="F190" s="1">
        <v>1.1870649754534</v>
      </c>
      <c r="G190" s="1">
        <v>1.12475860064702</v>
      </c>
      <c r="H190" s="1">
        <v>1.25282283250608</v>
      </c>
      <c r="I190">
        <f>VLOOKUP(A190,[1]SM!$A:$L,8,FALSE)</f>
        <v>1951</v>
      </c>
      <c r="J190">
        <f>VLOOKUP(A190,[1]SM!$A:$L,9,FALSE)</f>
        <v>4.9503945598944501</v>
      </c>
      <c r="K190">
        <f>VLOOKUP(A190,[1]SM!$A:$L,10,FALSE)</f>
        <v>5660</v>
      </c>
      <c r="L190">
        <f>VLOOKUP(A190,[1]SM!$A:$L,11,FALSE)</f>
        <v>4.2382717436070196</v>
      </c>
    </row>
    <row r="191" spans="1:12" x14ac:dyDescent="0.2">
      <c r="A191" t="s">
        <v>11</v>
      </c>
      <c r="B191" t="str">
        <f>VLOOKUP(A191,[1]SM!$A:$L,2,FALSE)</f>
        <v xml:space="preserve">Personal history of other mental and behavioural disorders                      </v>
      </c>
      <c r="C191" s="2">
        <v>4.5257302429459799E-6</v>
      </c>
      <c r="D191">
        <v>2.8188150927044102E-4</v>
      </c>
      <c r="E191">
        <v>4.5101041483270498E-4</v>
      </c>
      <c r="F191" s="1">
        <v>1.4764956257772299</v>
      </c>
      <c r="G191" s="1">
        <v>1.19644157113422</v>
      </c>
      <c r="H191" s="1">
        <v>1.8221026296107701</v>
      </c>
      <c r="I191">
        <f>VLOOKUP(A191,[1]SM!$A:$L,8,FALSE)</f>
        <v>136</v>
      </c>
      <c r="J191">
        <f>VLOOKUP(A191,[1]SM!$A:$L,9,FALSE)</f>
        <v>0.34508132247342099</v>
      </c>
      <c r="K191">
        <f>VLOOKUP(A191,[1]SM!$A:$L,10,FALSE)</f>
        <v>286</v>
      </c>
      <c r="L191">
        <f>VLOOKUP(A191,[1]SM!$A:$L,11,FALSE)</f>
        <v>0.21416002096671499</v>
      </c>
    </row>
    <row r="192" spans="1:12" x14ac:dyDescent="0.2">
      <c r="A192" t="s">
        <v>10</v>
      </c>
      <c r="B192" t="str">
        <f>VLOOKUP(A192,[1]SM!$A:$L,2,FALSE)</f>
        <v xml:space="preserve">Personal history of diseases of the circulatory system                      </v>
      </c>
      <c r="C192">
        <v>1.09581818895659E-4</v>
      </c>
      <c r="D192">
        <v>2.48343454801473E-4</v>
      </c>
      <c r="E192">
        <v>4.1048504925863199E-4</v>
      </c>
      <c r="F192" s="1">
        <v>1.1305303506362201</v>
      </c>
      <c r="G192" s="1">
        <v>1.05871588951413</v>
      </c>
      <c r="H192" s="1">
        <v>1.2072161061984299</v>
      </c>
      <c r="I192">
        <f>VLOOKUP(A192,[1]SM!$A:$L,8,FALSE)</f>
        <v>1289</v>
      </c>
      <c r="J192">
        <f>VLOOKUP(A192,[1]SM!$A:$L,9,FALSE)</f>
        <v>3.2706604755017601</v>
      </c>
      <c r="K192">
        <f>VLOOKUP(A192,[1]SM!$A:$L,10,FALSE)</f>
        <v>3864</v>
      </c>
      <c r="L192">
        <f>VLOOKUP(A192,[1]SM!$A:$L,11,FALSE)</f>
        <v>2.8934067168370201</v>
      </c>
    </row>
    <row r="193" spans="1:12" x14ac:dyDescent="0.2">
      <c r="A193" t="s">
        <v>9</v>
      </c>
      <c r="B193" t="str">
        <f>VLOOKUP(A193,[1]SM!$A:$L,2,FALSE)</f>
        <v xml:space="preserve">Personal history of diseases of the digestive system                      </v>
      </c>
      <c r="C193" s="2">
        <v>5.3872515227907404E-10</v>
      </c>
      <c r="D193" s="2">
        <v>1.43438864076748E-10</v>
      </c>
      <c r="E193" s="2">
        <v>6.8304220988927802E-10</v>
      </c>
      <c r="F193" s="1">
        <v>1.2282600474169301</v>
      </c>
      <c r="G193" s="1">
        <v>1.1534457443305599</v>
      </c>
      <c r="H193" s="1">
        <v>1.30792692373772</v>
      </c>
      <c r="I193">
        <f>VLOOKUP(A193,[1]SM!$A:$L,8,FALSE)</f>
        <v>1423</v>
      </c>
      <c r="J193">
        <f>VLOOKUP(A193,[1]SM!$A:$L,9,FALSE)</f>
        <v>3.6106670726446901</v>
      </c>
      <c r="K193">
        <f>VLOOKUP(A193,[1]SM!$A:$L,10,FALSE)</f>
        <v>3993</v>
      </c>
      <c r="L193">
        <f>VLOOKUP(A193,[1]SM!$A:$L,11,FALSE)</f>
        <v>2.99000336965068</v>
      </c>
    </row>
    <row r="194" spans="1:12" x14ac:dyDescent="0.2">
      <c r="A194" t="s">
        <v>8</v>
      </c>
      <c r="B194" t="str">
        <f>VLOOKUP(A194,[1]SM!$A:$L,2,FALSE)</f>
        <v xml:space="preserve">Personal history of diseases of the genito-urinary system                      </v>
      </c>
      <c r="C194" s="2">
        <v>8.2846307775681004E-11</v>
      </c>
      <c r="D194" s="2">
        <v>1.9168675994714502E-8</v>
      </c>
      <c r="E194" s="2">
        <v>6.1834438692627401E-8</v>
      </c>
      <c r="F194" s="1">
        <v>1.2649078714653801</v>
      </c>
      <c r="G194" s="1">
        <v>1.1653630122322001</v>
      </c>
      <c r="H194" s="1">
        <v>1.3729558141976399</v>
      </c>
      <c r="I194">
        <f>VLOOKUP(A194,[1]SM!$A:$L,8,FALSE)</f>
        <v>838</v>
      </c>
      <c r="J194">
        <f>VLOOKUP(A194,[1]SM!$A:$L,9,FALSE)</f>
        <v>2.12630991347593</v>
      </c>
      <c r="K194">
        <f>VLOOKUP(A194,[1]SM!$A:$L,10,FALSE)</f>
        <v>2186</v>
      </c>
      <c r="L194">
        <f>VLOOKUP(A194,[1]SM!$A:$L,11,FALSE)</f>
        <v>1.6369014189973401</v>
      </c>
    </row>
    <row r="195" spans="1:12" x14ac:dyDescent="0.2">
      <c r="A195" t="s">
        <v>7</v>
      </c>
      <c r="B195" t="str">
        <f>VLOOKUP(A195,[1]SM!$A:$L,2,FALSE)</f>
        <v xml:space="preserve">Personal history of complications of pregnancy, childbirth and the puerperium </v>
      </c>
      <c r="C195" s="2">
        <v>1.2726964723148199E-25</v>
      </c>
      <c r="D195" s="2">
        <v>3.1623700254422198E-20</v>
      </c>
      <c r="E195" s="2">
        <v>3.9529625318027799E-19</v>
      </c>
      <c r="F195" s="1">
        <v>6.2548294731003402</v>
      </c>
      <c r="G195" s="1">
        <v>4.2347902882475097</v>
      </c>
      <c r="H195" s="1">
        <v>9.2384484412697905</v>
      </c>
      <c r="I195">
        <f>VLOOKUP(A195,[1]SM!$A:$L,8,FALSE)</f>
        <v>86</v>
      </c>
      <c r="J195">
        <f>VLOOKUP(A195,[1]SM!$A:$L,9,FALSE)</f>
        <v>0.218213189211134</v>
      </c>
      <c r="K195">
        <f>VLOOKUP(A195,[1]SM!$A:$L,10,FALSE)</f>
        <v>38</v>
      </c>
      <c r="L195">
        <f>VLOOKUP(A195,[1]SM!$A:$L,11,FALSE)</f>
        <v>2.8454827960612501E-2</v>
      </c>
    </row>
    <row r="196" spans="1:12" x14ac:dyDescent="0.2">
      <c r="A196" t="s">
        <v>6</v>
      </c>
      <c r="B196" t="str">
        <f>VLOOKUP(A196,[1]SM!$A:$L,2,FALSE)</f>
        <v xml:space="preserve">Personal history of allergy to penicillin                        </v>
      </c>
      <c r="C196" s="2">
        <v>6.1745354790035897E-17</v>
      </c>
      <c r="D196" s="2">
        <v>1.4891487577352E-17</v>
      </c>
      <c r="E196" s="2">
        <v>1.5675250081423099E-16</v>
      </c>
      <c r="F196" s="1">
        <v>1.26382444463171</v>
      </c>
      <c r="G196" s="1">
        <v>1.19761144057916</v>
      </c>
      <c r="H196" s="1">
        <v>1.3336982035477301</v>
      </c>
      <c r="I196">
        <f>VLOOKUP(A196,[1]SM!$A:$L,8,FALSE)</f>
        <v>1980</v>
      </c>
      <c r="J196">
        <f>VLOOKUP(A196,[1]SM!$A:$L,9,FALSE)</f>
        <v>5.0239780771865696</v>
      </c>
      <c r="K196">
        <f>VLOOKUP(A196,[1]SM!$A:$L,10,FALSE)</f>
        <v>5412</v>
      </c>
      <c r="L196">
        <f>VLOOKUP(A196,[1]SM!$A:$L,11,FALSE)</f>
        <v>4.0525665506009201</v>
      </c>
    </row>
    <row r="197" spans="1:12" x14ac:dyDescent="0.2">
      <c r="A197" t="s">
        <v>5</v>
      </c>
      <c r="B197" t="str">
        <f>VLOOKUP(A197,[1]SM!$A:$L,2,FALSE)</f>
        <v xml:space="preserve">Personal history of allergy to other antibiotic agents                      </v>
      </c>
      <c r="C197" s="2">
        <v>1.03715798602766E-10</v>
      </c>
      <c r="D197" s="2">
        <v>3.0615766996617503E-11</v>
      </c>
      <c r="E197" s="2">
        <v>1.6549063241414901E-10</v>
      </c>
      <c r="F197" s="1">
        <v>1.4220129279709901</v>
      </c>
      <c r="G197" s="1">
        <v>1.2817215188092099</v>
      </c>
      <c r="H197" s="1">
        <v>1.5776599968418299</v>
      </c>
      <c r="I197">
        <f>VLOOKUP(A197,[1]SM!$A:$L,8,FALSE)</f>
        <v>530</v>
      </c>
      <c r="J197">
        <f>VLOOKUP(A197,[1]SM!$A:$L,9,FALSE)</f>
        <v>1.3448022125802399</v>
      </c>
      <c r="K197">
        <f>VLOOKUP(A197,[1]SM!$A:$L,10,FALSE)</f>
        <v>1289</v>
      </c>
      <c r="L197">
        <f>VLOOKUP(A197,[1]SM!$A:$L,11,FALSE)</f>
        <v>0.96521771687446201</v>
      </c>
    </row>
    <row r="198" spans="1:12" x14ac:dyDescent="0.2">
      <c r="A198" t="s">
        <v>4</v>
      </c>
      <c r="B198" t="str">
        <f>VLOOKUP(A198,[1]SM!$A:$L,2,FALSE)</f>
        <v xml:space="preserve">Personal history of allergy to other anti-infective agents                      </v>
      </c>
      <c r="C198">
        <v>7.2884970597091199E-5</v>
      </c>
      <c r="D198">
        <v>2.5488273421217202E-4</v>
      </c>
      <c r="E198">
        <v>4.14443470263694E-4</v>
      </c>
      <c r="F198" s="1">
        <v>1.75360223939913</v>
      </c>
      <c r="G198" s="1">
        <v>1.2977917428168699</v>
      </c>
      <c r="H198" s="1">
        <v>2.36950252692395</v>
      </c>
      <c r="I198">
        <f>VLOOKUP(A198,[1]SM!$A:$L,8,FALSE)</f>
        <v>68</v>
      </c>
      <c r="J198">
        <f>VLOOKUP(A198,[1]SM!$A:$L,9,FALSE)</f>
        <v>0.172540661236711</v>
      </c>
      <c r="K198">
        <f>VLOOKUP(A198,[1]SM!$A:$L,10,FALSE)</f>
        <v>127</v>
      </c>
      <c r="L198">
        <f>VLOOKUP(A198,[1]SM!$A:$L,11,FALSE)</f>
        <v>9.5099030289415507E-2</v>
      </c>
    </row>
    <row r="199" spans="1:12" x14ac:dyDescent="0.2">
      <c r="A199" t="s">
        <v>3</v>
      </c>
      <c r="B199" t="str">
        <f>VLOOKUP(A199,[1]SM!$A:$L,2,FALSE)</f>
        <v xml:space="preserve">Personal history of allergy to analgesic agent                       </v>
      </c>
      <c r="C199" s="2">
        <v>7.5539685541888397E-7</v>
      </c>
      <c r="D199" s="2">
        <v>7.9094035602204397E-6</v>
      </c>
      <c r="E199" s="2">
        <v>1.8831913238620098E-5</v>
      </c>
      <c r="F199" s="1">
        <v>1.2536041320746201</v>
      </c>
      <c r="G199" s="1">
        <v>1.1352623786097</v>
      </c>
      <c r="H199" s="1">
        <v>1.38428203872933</v>
      </c>
      <c r="I199">
        <f>VLOOKUP(A199,[1]SM!$A:$L,8,FALSE)</f>
        <v>568</v>
      </c>
      <c r="J199">
        <f>VLOOKUP(A199,[1]SM!$A:$L,9,FALSE)</f>
        <v>1.4412219938595801</v>
      </c>
      <c r="K199">
        <f>VLOOKUP(A199,[1]SM!$A:$L,10,FALSE)</f>
        <v>1511</v>
      </c>
      <c r="L199">
        <f>VLOOKUP(A199,[1]SM!$A:$L,11,FALSE)</f>
        <v>1.13145381706541</v>
      </c>
    </row>
    <row r="200" spans="1:12" x14ac:dyDescent="0.2">
      <c r="A200" t="s">
        <v>2</v>
      </c>
      <c r="B200" t="str">
        <f>VLOOKUP(A200,[1]SM!$A:$L,2,FALSE)</f>
        <v>Personal history of allergy to other drugs, medicaments and biological substances</v>
      </c>
      <c r="C200" s="2">
        <v>2.3378830202786999E-9</v>
      </c>
      <c r="D200" s="2">
        <v>8.1915954528395997E-10</v>
      </c>
      <c r="E200" s="2">
        <v>3.2766381811358399E-9</v>
      </c>
      <c r="F200" s="1">
        <v>1.3480992713951101</v>
      </c>
      <c r="G200" s="1">
        <v>1.22551935198339</v>
      </c>
      <c r="H200" s="1">
        <v>1.48293998180834</v>
      </c>
      <c r="I200">
        <f>VLOOKUP(A200,[1]SM!$A:$L,8,FALSE)</f>
        <v>622</v>
      </c>
      <c r="J200">
        <f>VLOOKUP(A200,[1]SM!$A:$L,9,FALSE)</f>
        <v>1.57823957778285</v>
      </c>
      <c r="K200">
        <f>VLOOKUP(A200,[1]SM!$A:$L,10,FALSE)</f>
        <v>1592</v>
      </c>
      <c r="L200">
        <f>VLOOKUP(A200,[1]SM!$A:$L,11,FALSE)</f>
        <v>1.1921075292972401</v>
      </c>
    </row>
    <row r="201" spans="1:12" x14ac:dyDescent="0.2">
      <c r="A201" t="s">
        <v>1</v>
      </c>
      <c r="B201" t="str">
        <f>VLOOKUP(A201,[1]SM!$A:$L,2,FALSE)</f>
        <v xml:space="preserve">Acquired absence of genital organ(s)                         </v>
      </c>
      <c r="C201" s="2">
        <v>3.1813584806334501E-6</v>
      </c>
      <c r="D201" s="2">
        <v>3.0383700894442701E-5</v>
      </c>
      <c r="E201" s="2">
        <v>6.0767401788885497E-5</v>
      </c>
      <c r="F201" s="1">
        <v>1.18456060252961</v>
      </c>
      <c r="G201" s="1">
        <v>1.0939269770810001</v>
      </c>
      <c r="H201" s="1">
        <v>1.2827033709412099</v>
      </c>
      <c r="I201">
        <f>VLOOKUP(A201,[1]SM!$A:$L,8,FALSE)</f>
        <v>876</v>
      </c>
      <c r="J201">
        <f>VLOOKUP(A201,[1]SM!$A:$L,9,FALSE)</f>
        <v>2.2227296947552699</v>
      </c>
      <c r="K201">
        <f>VLOOKUP(A201,[1]SM!$A:$L,10,FALSE)</f>
        <v>2476</v>
      </c>
      <c r="L201">
        <f>VLOOKUP(A201,[1]SM!$A:$L,11,FALSE)</f>
        <v>1.85405668501254</v>
      </c>
    </row>
    <row r="202" spans="1:12" x14ac:dyDescent="0.2">
      <c r="A202" t="s">
        <v>0</v>
      </c>
      <c r="B202" t="str">
        <f>VLOOKUP(A202,[1]SM!$A:$L,2,FALSE)</f>
        <v>Personal history of allergy, other than to drugs and biological substances</v>
      </c>
      <c r="C202" s="2">
        <v>1.16100884784799E-8</v>
      </c>
      <c r="D202" s="2">
        <v>6.4005356482930293E-8</v>
      </c>
      <c r="E202" s="2">
        <v>2.00016739009157E-7</v>
      </c>
      <c r="F202" s="1">
        <v>1.3371321394886</v>
      </c>
      <c r="G202" s="1">
        <v>1.2034803166718699</v>
      </c>
      <c r="H202" s="1">
        <v>1.4856265895546401</v>
      </c>
      <c r="I202">
        <f>VLOOKUP(A202,[1]SM!$A:$L,8,FALSE)</f>
        <v>510</v>
      </c>
      <c r="J202">
        <f>VLOOKUP(A202,[1]SM!$A:$L,9,FALSE)</f>
        <v>1.2940549592753301</v>
      </c>
      <c r="K202">
        <f>VLOOKUP(A202,[1]SM!$A:$L,10,FALSE)</f>
        <v>1284</v>
      </c>
      <c r="L202">
        <f>VLOOKUP(A202,[1]SM!$A:$L,11,FALSE)</f>
        <v>0.96147366056385497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ST7. phepheWas for SM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Triin Laisk</dc:creator>
  <cp:lastModifiedBy>Triin Laisk</cp:lastModifiedBy>
  <dcterms:created xsi:type="dcterms:W3CDTF">2020-09-16T08:26:54Z</dcterms:created>
  <dcterms:modified xsi:type="dcterms:W3CDTF">2020-09-16T08:27:24Z</dcterms:modified>
</cp:coreProperties>
</file>